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3"/>
  </bookViews>
  <sheets>
    <sheet name="Stan IV 2012" sheetId="1" r:id="rId1"/>
    <sheet name="Bez.szcz. syt." sheetId="2" r:id="rId2"/>
    <sheet name="Dynamika IV 2012" sheetId="3" r:id="rId3"/>
    <sheet name="Stopa bez." sheetId="4" r:id="rId4"/>
  </sheets>
  <definedNames/>
  <calcPr fullCalcOnLoad="1"/>
</workbook>
</file>

<file path=xl/sharedStrings.xml><?xml version="1.0" encoding="utf-8"?>
<sst xmlns="http://schemas.openxmlformats.org/spreadsheetml/2006/main" count="114" uniqueCount="80">
  <si>
    <r>
      <t xml:space="preserve">Liczba bezrobotnych ogółem oraz dynamika bezrobocia                                    </t>
    </r>
    <r>
      <rPr>
        <b/>
        <i/>
        <sz val="15"/>
        <rFont val="Times New Roman"/>
        <family val="1"/>
      </rPr>
      <t xml:space="preserve"> Powiatowy Urząd Pracy w Jeleniej Górze</t>
    </r>
  </si>
  <si>
    <t>Miesiąc</t>
  </si>
  <si>
    <t xml:space="preserve">Liczba  bezrobotnych </t>
  </si>
  <si>
    <t>ogółem</t>
  </si>
  <si>
    <t>z prawem                      do zasiłku</t>
  </si>
  <si>
    <t>bezrobotni                           ogółem</t>
  </si>
  <si>
    <t>z prawem                          do zasiłku</t>
  </si>
  <si>
    <t>31 XII 2010</t>
  </si>
  <si>
    <t>Gmina</t>
  </si>
  <si>
    <t>z prawem               do zasiłku</t>
  </si>
  <si>
    <t>Janowice Wielkie</t>
  </si>
  <si>
    <t>Jeżów Sudecki</t>
  </si>
  <si>
    <t>Karpacz</t>
  </si>
  <si>
    <t>Kowary</t>
  </si>
  <si>
    <t>Mysłakowice</t>
  </si>
  <si>
    <t>Piechowice</t>
  </si>
  <si>
    <t>Podgórzyn</t>
  </si>
  <si>
    <t>Stara Kamienica</t>
  </si>
  <si>
    <t>Szklarska Poręba</t>
  </si>
  <si>
    <t xml:space="preserve">Powiat Jeleniogórski </t>
  </si>
  <si>
    <t>Jelenia Góra</t>
  </si>
  <si>
    <t xml:space="preserve"> </t>
  </si>
  <si>
    <t>Powiatowy Urząd Pracy Jelenia Góra</t>
  </si>
  <si>
    <t xml:space="preserve">POLSKA </t>
  </si>
  <si>
    <t>Województwo  Dolnośląskie</t>
  </si>
  <si>
    <t>Podregion jeleniogórski</t>
  </si>
  <si>
    <t>Powiat Jeleniogórski</t>
  </si>
  <si>
    <t>Miasto Jelenia Góra</t>
  </si>
  <si>
    <t>Tabela nr 2</t>
  </si>
  <si>
    <t>Liczba bezrobotnych ogółem w gminach Powiatu Jeleniogórskiego i Miasta Jeleniej Góry</t>
  </si>
  <si>
    <t>Gminy</t>
  </si>
  <si>
    <t>Z ogólnej liczby osób będących w szczególnej sytuacji na rynku pracy</t>
  </si>
  <si>
    <t>Ogółem</t>
  </si>
  <si>
    <t>Kobiety</t>
  </si>
  <si>
    <t>Z prawem do zasiłku</t>
  </si>
  <si>
    <t>Osoby będące         w      szczególnej sytuacji      na rynku pracy</t>
  </si>
  <si>
    <t>Do 25-go roku           życia</t>
  </si>
  <si>
    <t>Długo-trwale bezro-          botne</t>
  </si>
  <si>
    <t>Kobiety, które nie podjęły zatrudnienia po urodzeniu dziecka</t>
  </si>
  <si>
    <t>Powyżej          50 roku             życia</t>
  </si>
  <si>
    <t>Bez                  kwalifi-kacji zawodo-wych</t>
  </si>
  <si>
    <t>Bez               doświadcze-nia                zawodo-              wego</t>
  </si>
  <si>
    <t>Bez               wykształce-nia                   średniego</t>
  </si>
  <si>
    <t>Samotnie wychowu-jące co najmniej     jedno  dziecko do                       18 roku                     życia</t>
  </si>
  <si>
    <t>Które                 po odbyciu kary pozbawienia wolności                       nie podjęły zatrudnienia</t>
  </si>
  <si>
    <t>Niepełno-sprawni</t>
  </si>
  <si>
    <t xml:space="preserve"> Jelenia Góra</t>
  </si>
  <si>
    <t>Powiatowy                  Urząd Pracy                   Jelenia Góra</t>
  </si>
  <si>
    <t>Tabela nr 3</t>
  </si>
  <si>
    <t>JELENIA  GÓRA   -    liczba bezrobotnych</t>
  </si>
  <si>
    <t>POWIAT JELENIOGÓRSKI  -  liczba bezrobotnych</t>
  </si>
  <si>
    <t>z prawem do zasiłku      ogółem            %</t>
  </si>
  <si>
    <t>Tabela nr 4</t>
  </si>
  <si>
    <t>GMINA</t>
  </si>
  <si>
    <t>z prawem                do zasiłku</t>
  </si>
  <si>
    <t>bezrobotni                ogółem</t>
  </si>
  <si>
    <t>z prawem              do zasiłku</t>
  </si>
  <si>
    <t>POWIAT JELENIOGÓRSKI</t>
  </si>
  <si>
    <t>JELENIA GÓRA</t>
  </si>
  <si>
    <t>POWIATOWY URZĄD PRACY                        w JELENIEJ GÓRZE</t>
  </si>
  <si>
    <t>31 XII 2011</t>
  </si>
  <si>
    <t>31 I 2012</t>
  </si>
  <si>
    <t>Dynamika 31 XII 2011 = 100 %</t>
  </si>
  <si>
    <t>Kształtowanie się stopy bezrobocia w poszczególnych miesiącach 2012 roku</t>
  </si>
  <si>
    <t xml:space="preserve">Bezrobotni zarejestrowani                            wg stanu na   31 XII 2011 r. </t>
  </si>
  <si>
    <t>Dynamika  XII /2011 = 100 %</t>
  </si>
  <si>
    <t xml:space="preserve">stopa bezrobocia %  </t>
  </si>
  <si>
    <t xml:space="preserve">stopa bezrobocia % </t>
  </si>
  <si>
    <t>ROK  2012</t>
  </si>
  <si>
    <t>29 II 2012</t>
  </si>
  <si>
    <t>Tabela nr 1</t>
  </si>
  <si>
    <t>31 III 2012</t>
  </si>
  <si>
    <t>Stopa bezrobocia (w %)  -  stan w końcu marca 2012 r.</t>
  </si>
  <si>
    <t>30 IV 2012</t>
  </si>
  <si>
    <t>Bezrobotni zarejestrowani  -                                        stan na 30 IV  2012 r.</t>
  </si>
  <si>
    <r>
      <t>Wolne miejsca</t>
    </r>
    <r>
      <rPr>
        <b/>
        <sz val="9"/>
        <rFont val="Times New Roman"/>
        <family val="1"/>
      </rPr>
      <t xml:space="preserve"> </t>
    </r>
    <r>
      <rPr>
        <b/>
        <sz val="10"/>
        <rFont val="Times New Roman"/>
        <family val="1"/>
      </rPr>
      <t>pracy i miejsca</t>
    </r>
    <r>
      <rPr>
        <b/>
        <sz val="9"/>
        <rFont val="Times New Roman"/>
        <family val="1"/>
      </rPr>
      <t xml:space="preserve"> </t>
    </r>
    <r>
      <rPr>
        <b/>
        <sz val="10"/>
        <rFont val="Times New Roman"/>
        <family val="1"/>
      </rPr>
      <t>aktywizacji zawodowej</t>
    </r>
    <r>
      <rPr>
        <b/>
        <sz val="9"/>
        <rFont val="Times New Roman"/>
        <family val="1"/>
      </rPr>
      <t xml:space="preserve">                            </t>
    </r>
    <r>
      <rPr>
        <b/>
        <sz val="10"/>
        <rFont val="Times New Roman"/>
        <family val="1"/>
      </rPr>
      <t xml:space="preserve">  I - IV  / 2012  </t>
    </r>
    <r>
      <rPr>
        <b/>
        <sz val="9"/>
        <rFont val="Times New Roman"/>
        <family val="1"/>
      </rPr>
      <t xml:space="preserve">           </t>
    </r>
  </si>
  <si>
    <r>
      <t xml:space="preserve">Podejmujący                pracę   </t>
    </r>
    <r>
      <rPr>
        <b/>
        <sz val="10"/>
        <rFont val="Times New Roman"/>
        <family val="1"/>
      </rPr>
      <t xml:space="preserve">                     </t>
    </r>
    <r>
      <rPr>
        <b/>
        <sz val="11"/>
        <rFont val="Times New Roman"/>
        <family val="1"/>
      </rPr>
      <t xml:space="preserve">  w okresie                     I - IV / 2012 </t>
    </r>
  </si>
  <si>
    <t>Bezrobotni zarejestrowani                                     wg stanu na  30 IV  2012 r.</t>
  </si>
  <si>
    <t xml:space="preserve">Liczba bezrobotnych ogółem oraz dynamika bezrobocia:   grudzień 2011 r.  -  kwiecień 2012 r. </t>
  </si>
  <si>
    <t>Bezrobotni  zarejestrowani                                      -   stan  na 30  IV  2012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</si>
</sst>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</numFmts>
  <fonts count="54">
    <font>
      <sz val="10"/>
      <name val="Arial CE"/>
      <family val="0"/>
    </font>
    <font>
      <sz val="10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b/>
      <i/>
      <sz val="16"/>
      <name val="Times New Roman"/>
      <family val="1"/>
    </font>
    <font>
      <b/>
      <i/>
      <sz val="15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Arial"/>
      <family val="0"/>
    </font>
    <font>
      <b/>
      <sz val="16"/>
      <name val="Times New Roman"/>
      <family val="1"/>
    </font>
    <font>
      <b/>
      <sz val="12"/>
      <color indexed="17"/>
      <name val="Times New Roman"/>
      <family val="1"/>
    </font>
    <font>
      <b/>
      <sz val="13"/>
      <name val="Times New Roman"/>
      <family val="1"/>
    </font>
    <font>
      <b/>
      <sz val="9"/>
      <name val="Times New Roman"/>
      <family val="1"/>
    </font>
    <font>
      <sz val="11"/>
      <name val="Arial CE"/>
      <family val="2"/>
    </font>
    <font>
      <b/>
      <sz val="14"/>
      <color indexed="17"/>
      <name val="Arial CE"/>
      <family val="2"/>
    </font>
    <font>
      <sz val="12"/>
      <name val="Arial CE"/>
      <family val="2"/>
    </font>
    <font>
      <sz val="8"/>
      <name val="Times New Roman"/>
      <family val="1"/>
    </font>
    <font>
      <b/>
      <sz val="16"/>
      <color indexed="17"/>
      <name val="Times New Roman"/>
      <family val="1"/>
    </font>
    <font>
      <b/>
      <sz val="15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b/>
      <sz val="11"/>
      <color indexed="17"/>
      <name val="Times New Roman"/>
      <family val="1"/>
    </font>
    <font>
      <b/>
      <sz val="11"/>
      <color indexed="12"/>
      <name val="Times New Roman"/>
      <family val="1"/>
    </font>
    <font>
      <b/>
      <sz val="12"/>
      <color indexed="17"/>
      <name val="Arial CE"/>
      <family val="2"/>
    </font>
    <font>
      <b/>
      <sz val="16"/>
      <name val="Arial CE"/>
      <family val="2"/>
    </font>
    <font>
      <b/>
      <sz val="14"/>
      <name val="Arial CE"/>
      <family val="0"/>
    </font>
    <font>
      <b/>
      <sz val="11"/>
      <name val="Arial CE"/>
      <family val="2"/>
    </font>
    <font>
      <sz val="8"/>
      <name val="Arial CE"/>
      <family val="2"/>
    </font>
    <font>
      <b/>
      <i/>
      <sz val="10"/>
      <name val="Arial CE"/>
      <family val="0"/>
    </font>
    <font>
      <b/>
      <sz val="13"/>
      <name val="Arial CE"/>
      <family val="2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5" borderId="0" applyNumberFormat="0" applyBorder="0" applyAlignment="0" applyProtection="0"/>
    <xf numFmtId="0" fontId="50" fillId="8" borderId="0" applyNumberFormat="0" applyBorder="0" applyAlignment="0" applyProtection="0"/>
    <xf numFmtId="0" fontId="50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9" borderId="0" applyNumberFormat="0" applyBorder="0" applyAlignment="0" applyProtection="0"/>
    <xf numFmtId="0" fontId="41" fillId="7" borderId="1" applyNumberFormat="0" applyAlignment="0" applyProtection="0"/>
    <xf numFmtId="0" fontId="42" fillId="20" borderId="2" applyNumberFormat="0" applyAlignment="0" applyProtection="0"/>
    <xf numFmtId="0" fontId="3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1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3" fillId="20" borderId="1" applyNumberFormat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" borderId="0" applyNumberFormat="0" applyBorder="0" applyAlignment="0" applyProtection="0"/>
  </cellStyleXfs>
  <cellXfs count="18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6" fillId="4" borderId="1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 wrapText="1"/>
    </xf>
    <xf numFmtId="3" fontId="9" fillId="22" borderId="10" xfId="0" applyNumberFormat="1" applyFont="1" applyFill="1" applyBorder="1" applyAlignment="1">
      <alignment horizontal="center" vertical="center"/>
    </xf>
    <xf numFmtId="164" fontId="9" fillId="22" borderId="1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11" fillId="7" borderId="10" xfId="0" applyFont="1" applyFill="1" applyBorder="1" applyAlignment="1">
      <alignment horizontal="center" vertical="center"/>
    </xf>
    <xf numFmtId="3" fontId="11" fillId="7" borderId="10" xfId="0" applyNumberFormat="1" applyFont="1" applyFill="1" applyBorder="1" applyAlignment="1">
      <alignment horizontal="center" vertical="center"/>
    </xf>
    <xf numFmtId="164" fontId="11" fillId="7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1" xfId="0" applyFont="1" applyBorder="1" applyAlignment="1">
      <alignment horizontal="center" wrapText="1"/>
    </xf>
    <xf numFmtId="0" fontId="13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right"/>
    </xf>
    <xf numFmtId="165" fontId="13" fillId="0" borderId="11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3" fillId="4" borderId="10" xfId="0" applyFont="1" applyFill="1" applyBorder="1" applyAlignment="1">
      <alignment horizontal="center" vertical="center" wrapText="1"/>
    </xf>
    <xf numFmtId="3" fontId="11" fillId="4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13" fillId="22" borderId="10" xfId="0" applyFont="1" applyFill="1" applyBorder="1" applyAlignment="1">
      <alignment horizontal="center" vertical="center" wrapText="1"/>
    </xf>
    <xf numFmtId="3" fontId="11" fillId="22" borderId="10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164" fontId="20" fillId="0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/>
    </xf>
    <xf numFmtId="164" fontId="11" fillId="0" borderId="10" xfId="0" applyNumberFormat="1" applyFont="1" applyBorder="1" applyAlignment="1">
      <alignment horizontal="center" vertical="center"/>
    </xf>
    <xf numFmtId="164" fontId="9" fillId="0" borderId="0" xfId="0" applyNumberFormat="1" applyFont="1" applyFill="1" applyBorder="1" applyAlignment="1">
      <alignment vertical="center"/>
    </xf>
    <xf numFmtId="164" fontId="11" fillId="4" borderId="10" xfId="0" applyNumberFormat="1" applyFont="1" applyFill="1" applyBorder="1" applyAlignment="1">
      <alignment horizontal="center" vertical="center"/>
    </xf>
    <xf numFmtId="164" fontId="11" fillId="22" borderId="10" xfId="0" applyNumberFormat="1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top" wrapText="1"/>
    </xf>
    <xf numFmtId="0" fontId="14" fillId="4" borderId="10" xfId="0" applyFont="1" applyFill="1" applyBorder="1" applyAlignment="1">
      <alignment horizontal="center" vertical="top" wrapText="1"/>
    </xf>
    <xf numFmtId="0" fontId="22" fillId="4" borderId="10" xfId="0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3" fontId="13" fillId="4" borderId="10" xfId="0" applyNumberFormat="1" applyFont="1" applyFill="1" applyBorder="1" applyAlignment="1">
      <alignment horizontal="center" vertical="center"/>
    </xf>
    <xf numFmtId="0" fontId="7" fillId="22" borderId="10" xfId="0" applyFont="1" applyFill="1" applyBorder="1" applyAlignment="1">
      <alignment horizontal="center" vertical="center" wrapText="1"/>
    </xf>
    <xf numFmtId="3" fontId="13" fillId="22" borderId="10" xfId="0" applyNumberFormat="1" applyFont="1" applyFill="1" applyBorder="1" applyAlignment="1">
      <alignment horizontal="center" vertical="center"/>
    </xf>
    <xf numFmtId="3" fontId="20" fillId="7" borderId="10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horizontal="left" vertical="center" wrapText="1"/>
    </xf>
    <xf numFmtId="3" fontId="26" fillId="0" borderId="0" xfId="0" applyNumberFormat="1" applyFont="1" applyBorder="1" applyAlignment="1">
      <alignment horizontal="center" vertical="center"/>
    </xf>
    <xf numFmtId="165" fontId="27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Alignment="1">
      <alignment/>
    </xf>
    <xf numFmtId="0" fontId="2" fillId="0" borderId="0" xfId="0" applyFont="1" applyAlignment="1">
      <alignment horizontal="right"/>
    </xf>
    <xf numFmtId="0" fontId="30" fillId="0" borderId="0" xfId="0" applyFont="1" applyAlignment="1">
      <alignment/>
    </xf>
    <xf numFmtId="0" fontId="17" fillId="0" borderId="0" xfId="0" applyFont="1" applyAlignment="1">
      <alignment/>
    </xf>
    <xf numFmtId="0" fontId="7" fillId="22" borderId="13" xfId="0" applyFont="1" applyFill="1" applyBorder="1" applyAlignment="1">
      <alignment horizontal="center" vertical="center"/>
    </xf>
    <xf numFmtId="0" fontId="7" fillId="22" borderId="14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13" fillId="0" borderId="13" xfId="0" applyFont="1" applyBorder="1" applyAlignment="1">
      <alignment horizontal="right"/>
    </xf>
    <xf numFmtId="3" fontId="13" fillId="22" borderId="15" xfId="0" applyNumberFormat="1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2" fontId="13" fillId="0" borderId="14" xfId="0" applyNumberFormat="1" applyFont="1" applyBorder="1" applyAlignment="1">
      <alignment horizontal="center"/>
    </xf>
    <xf numFmtId="165" fontId="13" fillId="7" borderId="16" xfId="0" applyNumberFormat="1" applyFont="1" applyFill="1" applyBorder="1" applyAlignment="1">
      <alignment horizontal="center"/>
    </xf>
    <xf numFmtId="3" fontId="13" fillId="4" borderId="15" xfId="0" applyNumberFormat="1" applyFont="1" applyFill="1" applyBorder="1" applyAlignment="1">
      <alignment horizontal="center"/>
    </xf>
    <xf numFmtId="3" fontId="13" fillId="0" borderId="14" xfId="0" applyNumberFormat="1" applyFont="1" applyBorder="1" applyAlignment="1">
      <alignment horizontal="center"/>
    </xf>
    <xf numFmtId="0" fontId="13" fillId="0" borderId="17" xfId="0" applyFont="1" applyBorder="1" applyAlignment="1">
      <alignment horizontal="right"/>
    </xf>
    <xf numFmtId="3" fontId="13" fillId="22" borderId="18" xfId="0" applyNumberFormat="1" applyFont="1" applyFill="1" applyBorder="1" applyAlignment="1">
      <alignment horizontal="center"/>
    </xf>
    <xf numFmtId="0" fontId="13" fillId="0" borderId="19" xfId="0" applyFont="1" applyBorder="1" applyAlignment="1">
      <alignment horizontal="center"/>
    </xf>
    <xf numFmtId="2" fontId="13" fillId="0" borderId="19" xfId="0" applyNumberFormat="1" applyFont="1" applyBorder="1" applyAlignment="1">
      <alignment horizontal="center"/>
    </xf>
    <xf numFmtId="165" fontId="13" fillId="7" borderId="20" xfId="0" applyNumberFormat="1" applyFont="1" applyFill="1" applyBorder="1" applyAlignment="1">
      <alignment horizontal="center"/>
    </xf>
    <xf numFmtId="3" fontId="13" fillId="4" borderId="18" xfId="0" applyNumberFormat="1" applyFont="1" applyFill="1" applyBorder="1" applyAlignment="1">
      <alignment horizontal="center"/>
    </xf>
    <xf numFmtId="3" fontId="13" fillId="0" borderId="19" xfId="0" applyNumberFormat="1" applyFont="1" applyBorder="1" applyAlignment="1">
      <alignment horizontal="center"/>
    </xf>
    <xf numFmtId="0" fontId="13" fillId="7" borderId="2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7" fillId="0" borderId="10" xfId="0" applyFont="1" applyBorder="1" applyAlignment="1">
      <alignment horizontal="center" vertical="center"/>
    </xf>
    <xf numFmtId="1" fontId="13" fillId="0" borderId="10" xfId="0" applyNumberFormat="1" applyFont="1" applyBorder="1" applyAlignment="1">
      <alignment horizontal="center" vertical="center"/>
    </xf>
    <xf numFmtId="164" fontId="13" fillId="0" borderId="10" xfId="0" applyNumberFormat="1" applyFont="1" applyFill="1" applyBorder="1" applyAlignment="1">
      <alignment horizontal="center" vertical="center"/>
    </xf>
    <xf numFmtId="3" fontId="9" fillId="4" borderId="10" xfId="0" applyNumberFormat="1" applyFont="1" applyFill="1" applyBorder="1" applyAlignment="1">
      <alignment horizontal="center" vertical="center"/>
    </xf>
    <xf numFmtId="164" fontId="9" fillId="4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8" fillId="22" borderId="10" xfId="0" applyFont="1" applyFill="1" applyBorder="1" applyAlignment="1">
      <alignment horizontal="center" vertical="center"/>
    </xf>
    <xf numFmtId="1" fontId="9" fillId="22" borderId="10" xfId="0" applyNumberFormat="1" applyFont="1" applyFill="1" applyBorder="1" applyAlignment="1">
      <alignment horizontal="center" vertical="center"/>
    </xf>
    <xf numFmtId="0" fontId="8" fillId="7" borderId="10" xfId="0" applyFont="1" applyFill="1" applyBorder="1" applyAlignment="1">
      <alignment horizontal="center" vertical="center" wrapText="1"/>
    </xf>
    <xf numFmtId="3" fontId="9" fillId="7" borderId="10" xfId="0" applyNumberFormat="1" applyFont="1" applyFill="1" applyBorder="1" applyAlignment="1">
      <alignment horizontal="center" vertical="center"/>
    </xf>
    <xf numFmtId="164" fontId="9" fillId="7" borderId="10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6" fillId="0" borderId="0" xfId="0" applyFont="1" applyAlignment="1">
      <alignment/>
    </xf>
    <xf numFmtId="0" fontId="32" fillId="0" borderId="0" xfId="0" applyFont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0" fontId="11" fillId="22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/>
    </xf>
    <xf numFmtId="164" fontId="9" fillId="0" borderId="10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/>
    </xf>
    <xf numFmtId="1" fontId="11" fillId="22" borderId="10" xfId="0" applyNumberFormat="1" applyFont="1" applyFill="1" applyBorder="1" applyAlignment="1">
      <alignment horizontal="center" vertical="center"/>
    </xf>
    <xf numFmtId="3" fontId="53" fillId="7" borderId="10" xfId="0" applyNumberFormat="1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164" fontId="11" fillId="7" borderId="14" xfId="0" applyNumberFormat="1" applyFont="1" applyFill="1" applyBorder="1" applyAlignment="1">
      <alignment horizontal="center" vertical="center"/>
    </xf>
    <xf numFmtId="164" fontId="11" fillId="7" borderId="23" xfId="0" applyNumberFormat="1" applyFont="1" applyFill="1" applyBorder="1" applyAlignment="1">
      <alignment horizontal="center" vertical="center"/>
    </xf>
    <xf numFmtId="0" fontId="12" fillId="0" borderId="24" xfId="0" applyFont="1" applyBorder="1" applyAlignment="1">
      <alignment horizontal="center"/>
    </xf>
    <xf numFmtId="0" fontId="7" fillId="4" borderId="10" xfId="0" applyFont="1" applyFill="1" applyBorder="1" applyAlignment="1">
      <alignment horizontal="center" vertical="center"/>
    </xf>
    <xf numFmtId="0" fontId="14" fillId="4" borderId="10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/>
    </xf>
    <xf numFmtId="3" fontId="9" fillId="0" borderId="22" xfId="0" applyNumberFormat="1" applyFont="1" applyFill="1" applyBorder="1" applyAlignment="1">
      <alignment horizontal="center" vertical="center"/>
    </xf>
    <xf numFmtId="164" fontId="9" fillId="0" borderId="10" xfId="0" applyNumberFormat="1" applyFont="1" applyFill="1" applyBorder="1" applyAlignment="1">
      <alignment horizontal="center" vertical="center"/>
    </xf>
    <xf numFmtId="3" fontId="11" fillId="22" borderId="10" xfId="0" applyNumberFormat="1" applyFont="1" applyFill="1" applyBorder="1" applyAlignment="1">
      <alignment horizontal="center" vertical="center"/>
    </xf>
    <xf numFmtId="164" fontId="11" fillId="22" borderId="14" xfId="0" applyNumberFormat="1" applyFont="1" applyFill="1" applyBorder="1" applyAlignment="1">
      <alignment horizontal="center" vertical="center"/>
    </xf>
    <xf numFmtId="164" fontId="11" fillId="22" borderId="23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3" fontId="11" fillId="7" borderId="10" xfId="0" applyNumberFormat="1" applyFont="1" applyFill="1" applyBorder="1" applyAlignment="1">
      <alignment horizontal="center" vertical="center"/>
    </xf>
    <xf numFmtId="0" fontId="11" fillId="22" borderId="10" xfId="0" applyFont="1" applyFill="1" applyBorder="1" applyAlignment="1">
      <alignment horizontal="center" vertical="center"/>
    </xf>
    <xf numFmtId="0" fontId="9" fillId="22" borderId="14" xfId="0" applyFont="1" applyFill="1" applyBorder="1" applyAlignment="1">
      <alignment horizontal="center" vertical="center"/>
    </xf>
    <xf numFmtId="0" fontId="9" fillId="22" borderId="15" xfId="0" applyFont="1" applyFill="1" applyBorder="1" applyAlignment="1">
      <alignment horizontal="center" vertical="center"/>
    </xf>
    <xf numFmtId="0" fontId="9" fillId="22" borderId="23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9" fillId="0" borderId="0" xfId="0" applyFont="1" applyAlignment="1">
      <alignment horizontal="center"/>
    </xf>
    <xf numFmtId="0" fontId="9" fillId="7" borderId="14" xfId="0" applyFont="1" applyFill="1" applyBorder="1" applyAlignment="1">
      <alignment horizontal="center" vertical="center"/>
    </xf>
    <xf numFmtId="0" fontId="9" fillId="7" borderId="15" xfId="0" applyFont="1" applyFill="1" applyBorder="1" applyAlignment="1">
      <alignment horizontal="center" vertical="center"/>
    </xf>
    <xf numFmtId="0" fontId="9" fillId="7" borderId="23" xfId="0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164" fontId="9" fillId="0" borderId="14" xfId="0" applyNumberFormat="1" applyFont="1" applyFill="1" applyBorder="1" applyAlignment="1">
      <alignment horizontal="center" vertical="center"/>
    </xf>
    <xf numFmtId="164" fontId="9" fillId="0" borderId="23" xfId="0" applyNumberFormat="1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0" fontId="9" fillId="4" borderId="15" xfId="0" applyFont="1" applyFill="1" applyBorder="1" applyAlignment="1">
      <alignment horizontal="center" vertical="center"/>
    </xf>
    <xf numFmtId="0" fontId="9" fillId="4" borderId="23" xfId="0" applyFont="1" applyFill="1" applyBorder="1" applyAlignment="1">
      <alignment horizontal="center" vertical="center"/>
    </xf>
    <xf numFmtId="3" fontId="11" fillId="4" borderId="1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21" fillId="0" borderId="0" xfId="0" applyFont="1" applyAlignment="1">
      <alignment horizontal="right"/>
    </xf>
    <xf numFmtId="0" fontId="4" fillId="0" borderId="0" xfId="0" applyFont="1" applyFill="1" applyBorder="1" applyAlignment="1">
      <alignment horizontal="center" vertical="top" wrapText="1"/>
    </xf>
    <xf numFmtId="0" fontId="4" fillId="0" borderId="24" xfId="0" applyFont="1" applyFill="1" applyBorder="1" applyAlignment="1">
      <alignment horizontal="center" vertical="top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4" borderId="10" xfId="0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1" fillId="0" borderId="0" xfId="0" applyFont="1" applyAlignment="1">
      <alignment horizontal="center"/>
    </xf>
    <xf numFmtId="0" fontId="7" fillId="7" borderId="25" xfId="0" applyFont="1" applyFill="1" applyBorder="1" applyAlignment="1">
      <alignment horizontal="center" vertical="center" wrapText="1"/>
    </xf>
    <xf numFmtId="0" fontId="7" fillId="7" borderId="26" xfId="0" applyFont="1" applyFill="1" applyBorder="1" applyAlignment="1">
      <alignment horizontal="center" vertical="center" wrapText="1"/>
    </xf>
    <xf numFmtId="0" fontId="7" fillId="22" borderId="14" xfId="0" applyFont="1" applyFill="1" applyBorder="1" applyAlignment="1">
      <alignment horizontal="center" wrapText="1"/>
    </xf>
    <xf numFmtId="0" fontId="21" fillId="22" borderId="23" xfId="0" applyFont="1" applyFill="1" applyBorder="1" applyAlignment="1">
      <alignment horizontal="center" wrapText="1"/>
    </xf>
    <xf numFmtId="0" fontId="7" fillId="4" borderId="14" xfId="0" applyFont="1" applyFill="1" applyBorder="1" applyAlignment="1">
      <alignment horizontal="center" wrapText="1"/>
    </xf>
    <xf numFmtId="0" fontId="21" fillId="4" borderId="23" xfId="0" applyFont="1" applyFill="1" applyBorder="1" applyAlignment="1">
      <alignment horizontal="center" wrapText="1"/>
    </xf>
    <xf numFmtId="0" fontId="23" fillId="0" borderId="0" xfId="0" applyFont="1" applyBorder="1" applyAlignment="1">
      <alignment horizontal="center"/>
    </xf>
    <xf numFmtId="0" fontId="13" fillId="22" borderId="27" xfId="0" applyFont="1" applyFill="1" applyBorder="1" applyAlignment="1">
      <alignment horizontal="center" vertical="center" wrapText="1"/>
    </xf>
    <xf numFmtId="0" fontId="9" fillId="22" borderId="28" xfId="0" applyFont="1" applyFill="1" applyBorder="1" applyAlignment="1">
      <alignment horizontal="center" vertical="center" wrapText="1"/>
    </xf>
    <xf numFmtId="0" fontId="9" fillId="22" borderId="29" xfId="0" applyFont="1" applyFill="1" applyBorder="1" applyAlignment="1">
      <alignment horizontal="center" vertical="center" wrapText="1"/>
    </xf>
    <xf numFmtId="0" fontId="21" fillId="7" borderId="26" xfId="0" applyFont="1" applyFill="1" applyBorder="1" applyAlignment="1">
      <alignment horizontal="center" vertical="center"/>
    </xf>
    <xf numFmtId="0" fontId="13" fillId="4" borderId="27" xfId="0" applyFont="1" applyFill="1" applyBorder="1" applyAlignment="1">
      <alignment horizontal="center" vertical="center" wrapText="1"/>
    </xf>
    <xf numFmtId="0" fontId="13" fillId="4" borderId="28" xfId="0" applyFont="1" applyFill="1" applyBorder="1" applyAlignment="1">
      <alignment horizontal="center" vertical="center" wrapText="1"/>
    </xf>
    <xf numFmtId="0" fontId="13" fillId="4" borderId="29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12">
      <selection activeCell="G21" sqref="G21"/>
    </sheetView>
  </sheetViews>
  <sheetFormatPr defaultColWidth="9.00390625" defaultRowHeight="12.75"/>
  <cols>
    <col min="1" max="1" width="24.625" style="0" customWidth="1"/>
    <col min="2" max="2" width="15.875" style="0" customWidth="1"/>
    <col min="3" max="3" width="0.12890625" style="0" customWidth="1"/>
    <col min="4" max="4" width="16.375" style="0" customWidth="1"/>
    <col min="5" max="5" width="0.12890625" style="0" customWidth="1"/>
    <col min="6" max="6" width="15.75390625" style="0" customWidth="1"/>
    <col min="7" max="7" width="15.625" style="0" customWidth="1"/>
  </cols>
  <sheetData>
    <row r="1" spans="1:7" ht="16.5">
      <c r="A1" s="1"/>
      <c r="B1" s="1"/>
      <c r="C1" s="1"/>
      <c r="D1" s="1"/>
      <c r="E1" s="1"/>
      <c r="F1" s="1"/>
      <c r="G1" s="2" t="s">
        <v>70</v>
      </c>
    </row>
    <row r="2" spans="1:7" ht="9.75" customHeight="1">
      <c r="A2" s="1"/>
      <c r="B2" s="1"/>
      <c r="C2" s="1"/>
      <c r="D2" s="1"/>
      <c r="E2" s="1"/>
      <c r="F2" s="3"/>
      <c r="G2" s="1"/>
    </row>
    <row r="3" spans="1:7" ht="12.75">
      <c r="A3" s="122" t="s">
        <v>0</v>
      </c>
      <c r="B3" s="122"/>
      <c r="C3" s="122"/>
      <c r="D3" s="122"/>
      <c r="E3" s="122"/>
      <c r="F3" s="122"/>
      <c r="G3" s="122"/>
    </row>
    <row r="4" spans="1:7" ht="24" customHeight="1">
      <c r="A4" s="122"/>
      <c r="B4" s="122"/>
      <c r="C4" s="122"/>
      <c r="D4" s="122"/>
      <c r="E4" s="122"/>
      <c r="F4" s="122"/>
      <c r="G4" s="122"/>
    </row>
    <row r="5" spans="1:7" ht="12.75">
      <c r="A5" s="1"/>
      <c r="B5" s="1"/>
      <c r="C5" s="1"/>
      <c r="D5" s="1"/>
      <c r="E5" s="1"/>
      <c r="F5" s="1"/>
      <c r="G5" s="1"/>
    </row>
    <row r="6" spans="1:7" ht="24" customHeight="1">
      <c r="A6" s="123" t="s">
        <v>1</v>
      </c>
      <c r="B6" s="124" t="s">
        <v>2</v>
      </c>
      <c r="C6" s="124"/>
      <c r="D6" s="124"/>
      <c r="E6" s="123" t="s">
        <v>62</v>
      </c>
      <c r="F6" s="125"/>
      <c r="G6" s="125"/>
    </row>
    <row r="7" spans="1:7" ht="25.5">
      <c r="A7" s="123"/>
      <c r="B7" s="6" t="s">
        <v>3</v>
      </c>
      <c r="C7" s="126" t="s">
        <v>4</v>
      </c>
      <c r="D7" s="126"/>
      <c r="E7" s="126" t="s">
        <v>5</v>
      </c>
      <c r="F7" s="126"/>
      <c r="G7" s="7" t="s">
        <v>6</v>
      </c>
    </row>
    <row r="8" spans="1:7" ht="23.25" customHeight="1">
      <c r="A8" s="101" t="s">
        <v>7</v>
      </c>
      <c r="B8" s="102">
        <v>8459</v>
      </c>
      <c r="C8" s="116">
        <v>1700</v>
      </c>
      <c r="D8" s="117"/>
      <c r="E8" s="118">
        <v>1.102</v>
      </c>
      <c r="F8" s="118"/>
      <c r="G8" s="103">
        <v>1.127</v>
      </c>
    </row>
    <row r="9" spans="1:7" s="10" customFormat="1" ht="27" customHeight="1">
      <c r="A9" s="100" t="s">
        <v>60</v>
      </c>
      <c r="B9" s="29">
        <v>7679</v>
      </c>
      <c r="C9" s="119">
        <v>1509</v>
      </c>
      <c r="D9" s="119"/>
      <c r="E9" s="120">
        <v>1</v>
      </c>
      <c r="F9" s="121"/>
      <c r="G9" s="40">
        <v>1</v>
      </c>
    </row>
    <row r="10" spans="1:7" s="10" customFormat="1" ht="32.25" customHeight="1">
      <c r="A10" s="101" t="s">
        <v>71</v>
      </c>
      <c r="B10" s="102">
        <v>8131</v>
      </c>
      <c r="C10" s="116">
        <v>1600</v>
      </c>
      <c r="D10" s="116"/>
      <c r="E10" s="140">
        <v>1.059</v>
      </c>
      <c r="F10" s="141"/>
      <c r="G10" s="103">
        <v>1.06</v>
      </c>
    </row>
    <row r="11" spans="1:7" ht="31.5" customHeight="1">
      <c r="A11" s="11" t="s">
        <v>73</v>
      </c>
      <c r="B11" s="12">
        <v>7973</v>
      </c>
      <c r="C11" s="127">
        <v>1546</v>
      </c>
      <c r="D11" s="127"/>
      <c r="E11" s="110">
        <v>1.038</v>
      </c>
      <c r="F11" s="111"/>
      <c r="G11" s="13">
        <v>1.025</v>
      </c>
    </row>
    <row r="12" spans="1:8" ht="15.75" customHeight="1">
      <c r="A12" s="112"/>
      <c r="B12" s="112"/>
      <c r="C12" s="112"/>
      <c r="D12" s="112"/>
      <c r="E12" s="112"/>
      <c r="F12" s="112"/>
      <c r="G12" s="112"/>
      <c r="H12" s="14"/>
    </row>
    <row r="13" spans="1:7" ht="9" customHeight="1" hidden="1">
      <c r="A13" s="15"/>
      <c r="B13" s="16"/>
      <c r="C13" s="17"/>
      <c r="D13" s="17"/>
      <c r="E13" s="18"/>
      <c r="F13" s="18"/>
      <c r="G13" s="18"/>
    </row>
    <row r="14" spans="1:7" ht="31.5" customHeight="1">
      <c r="A14" s="113" t="s">
        <v>8</v>
      </c>
      <c r="B14" s="123" t="s">
        <v>74</v>
      </c>
      <c r="C14" s="123"/>
      <c r="D14" s="123"/>
      <c r="E14" s="123"/>
      <c r="F14" s="126" t="s">
        <v>75</v>
      </c>
      <c r="G14" s="123" t="s">
        <v>76</v>
      </c>
    </row>
    <row r="15" spans="1:7" ht="36" customHeight="1">
      <c r="A15" s="113"/>
      <c r="B15" s="115" t="s">
        <v>3</v>
      </c>
      <c r="C15" s="115"/>
      <c r="D15" s="107" t="s">
        <v>9</v>
      </c>
      <c r="E15" s="107"/>
      <c r="F15" s="114"/>
      <c r="G15" s="126"/>
    </row>
    <row r="16" spans="1:10" ht="18.75">
      <c r="A16" s="19" t="s">
        <v>10</v>
      </c>
      <c r="B16" s="108">
        <v>305</v>
      </c>
      <c r="C16" s="108"/>
      <c r="D16" s="108">
        <v>65</v>
      </c>
      <c r="E16" s="108"/>
      <c r="F16" s="20">
        <v>26</v>
      </c>
      <c r="G16" s="20">
        <v>58</v>
      </c>
      <c r="H16" s="21"/>
      <c r="I16" s="22"/>
      <c r="J16" s="23"/>
    </row>
    <row r="17" spans="1:10" ht="18.75">
      <c r="A17" s="19" t="s">
        <v>11</v>
      </c>
      <c r="B17" s="108">
        <v>397</v>
      </c>
      <c r="C17" s="108"/>
      <c r="D17" s="108">
        <v>91</v>
      </c>
      <c r="E17" s="108"/>
      <c r="F17" s="20">
        <v>21</v>
      </c>
      <c r="G17" s="20">
        <v>66</v>
      </c>
      <c r="I17" s="22"/>
      <c r="J17" s="23"/>
    </row>
    <row r="18" spans="1:10" ht="18.75">
      <c r="A18" s="19" t="s">
        <v>12</v>
      </c>
      <c r="B18" s="108">
        <v>286</v>
      </c>
      <c r="C18" s="108"/>
      <c r="D18" s="109">
        <v>50</v>
      </c>
      <c r="E18" s="109"/>
      <c r="F18" s="20">
        <v>51</v>
      </c>
      <c r="G18" s="20">
        <v>40</v>
      </c>
      <c r="I18" s="22"/>
      <c r="J18" s="23"/>
    </row>
    <row r="19" spans="1:10" ht="18.75">
      <c r="A19" s="19" t="s">
        <v>13</v>
      </c>
      <c r="B19" s="108">
        <v>750</v>
      </c>
      <c r="C19" s="108"/>
      <c r="D19" s="108">
        <v>144</v>
      </c>
      <c r="E19" s="108"/>
      <c r="F19" s="20">
        <v>70</v>
      </c>
      <c r="G19" s="20">
        <v>109</v>
      </c>
      <c r="I19" s="22"/>
      <c r="J19" s="23"/>
    </row>
    <row r="20" spans="1:10" ht="18.75">
      <c r="A20" s="19" t="s">
        <v>14</v>
      </c>
      <c r="B20" s="108">
        <v>734</v>
      </c>
      <c r="C20" s="108"/>
      <c r="D20" s="108">
        <v>139</v>
      </c>
      <c r="E20" s="108"/>
      <c r="F20" s="20">
        <v>35</v>
      </c>
      <c r="G20" s="20">
        <v>105</v>
      </c>
      <c r="I20" s="22"/>
      <c r="J20" s="23"/>
    </row>
    <row r="21" spans="1:10" ht="18.75">
      <c r="A21" s="19" t="s">
        <v>15</v>
      </c>
      <c r="B21" s="108">
        <v>325</v>
      </c>
      <c r="C21" s="108"/>
      <c r="D21" s="108">
        <v>69</v>
      </c>
      <c r="E21" s="108"/>
      <c r="F21" s="20">
        <v>39</v>
      </c>
      <c r="G21" s="20">
        <v>57</v>
      </c>
      <c r="I21" s="22"/>
      <c r="J21" s="23"/>
    </row>
    <row r="22" spans="1:10" ht="18.75">
      <c r="A22" s="19" t="s">
        <v>16</v>
      </c>
      <c r="B22" s="108">
        <v>581</v>
      </c>
      <c r="C22" s="108"/>
      <c r="D22" s="108">
        <v>121</v>
      </c>
      <c r="E22" s="108"/>
      <c r="F22" s="20">
        <v>21</v>
      </c>
      <c r="G22" s="20">
        <v>75</v>
      </c>
      <c r="I22" s="22"/>
      <c r="J22" s="23"/>
    </row>
    <row r="23" spans="1:10" ht="18.75">
      <c r="A23" s="19" t="s">
        <v>17</v>
      </c>
      <c r="B23" s="108">
        <v>400</v>
      </c>
      <c r="C23" s="108"/>
      <c r="D23" s="108">
        <v>88</v>
      </c>
      <c r="E23" s="108"/>
      <c r="F23" s="20">
        <v>7</v>
      </c>
      <c r="G23" s="20">
        <v>53</v>
      </c>
      <c r="I23" s="22"/>
      <c r="J23" s="23"/>
    </row>
    <row r="24" spans="1:10" ht="18.75">
      <c r="A24" s="19" t="s">
        <v>18</v>
      </c>
      <c r="B24" s="108">
        <v>409</v>
      </c>
      <c r="C24" s="108"/>
      <c r="D24" s="108">
        <v>80</v>
      </c>
      <c r="E24" s="108"/>
      <c r="F24" s="20">
        <v>19</v>
      </c>
      <c r="G24" s="20">
        <v>65</v>
      </c>
      <c r="I24" s="22"/>
      <c r="J24" s="23"/>
    </row>
    <row r="25" spans="1:15" ht="35.25" customHeight="1">
      <c r="A25" s="24" t="s">
        <v>19</v>
      </c>
      <c r="B25" s="148">
        <f>SUM(B16:C24)</f>
        <v>4187</v>
      </c>
      <c r="C25" s="148"/>
      <c r="D25" s="148">
        <f>SUM(D16:E24)</f>
        <v>847</v>
      </c>
      <c r="E25" s="148"/>
      <c r="F25" s="25">
        <f>SUM(F16:F24)</f>
        <v>289</v>
      </c>
      <c r="G25" s="25">
        <f>SUM(G16:G24)</f>
        <v>628</v>
      </c>
      <c r="H25" s="26"/>
      <c r="I25" s="26"/>
      <c r="J25" s="26"/>
      <c r="K25" s="26"/>
      <c r="L25" s="26"/>
      <c r="M25" s="26"/>
      <c r="N25" s="26"/>
      <c r="O25" s="26"/>
    </row>
    <row r="26" spans="1:15" ht="10.5" customHeight="1">
      <c r="A26" s="27"/>
      <c r="B26" s="149"/>
      <c r="C26" s="149"/>
      <c r="D26" s="27"/>
      <c r="E26" s="27"/>
      <c r="F26" s="98"/>
      <c r="G26" s="98"/>
      <c r="H26" s="26"/>
      <c r="I26" s="26"/>
      <c r="J26" s="26"/>
      <c r="K26" s="26"/>
      <c r="L26" s="26"/>
      <c r="M26" s="26"/>
      <c r="N26" s="26"/>
      <c r="O26" s="26"/>
    </row>
    <row r="27" spans="1:15" ht="33.75" customHeight="1">
      <c r="A27" s="28" t="s">
        <v>20</v>
      </c>
      <c r="B27" s="119">
        <v>3786</v>
      </c>
      <c r="C27" s="119"/>
      <c r="D27" s="128">
        <v>699</v>
      </c>
      <c r="E27" s="128"/>
      <c r="F27" s="29">
        <v>469</v>
      </c>
      <c r="G27" s="29">
        <v>592</v>
      </c>
      <c r="H27" s="26"/>
      <c r="I27" s="26"/>
      <c r="J27" s="26"/>
      <c r="K27" s="26"/>
      <c r="L27" s="26"/>
      <c r="M27" s="26"/>
      <c r="N27" s="26"/>
      <c r="O27" s="26" t="s">
        <v>21</v>
      </c>
    </row>
    <row r="28" spans="1:7" s="31" customFormat="1" ht="12" customHeight="1">
      <c r="A28" s="30"/>
      <c r="F28" s="99"/>
      <c r="G28" s="99"/>
    </row>
    <row r="29" spans="1:15" ht="41.25" customHeight="1">
      <c r="A29" s="32" t="s">
        <v>22</v>
      </c>
      <c r="B29" s="127">
        <f>B25+B27</f>
        <v>7973</v>
      </c>
      <c r="C29" s="127"/>
      <c r="D29" s="127">
        <f>D25+D27</f>
        <v>1546</v>
      </c>
      <c r="E29" s="127"/>
      <c r="F29" s="12">
        <f>F25+F27</f>
        <v>758</v>
      </c>
      <c r="G29" s="12">
        <f>G25+G27</f>
        <v>1220</v>
      </c>
      <c r="H29" s="26"/>
      <c r="I29" s="26"/>
      <c r="J29" s="26"/>
      <c r="K29" s="26"/>
      <c r="L29" s="26"/>
      <c r="M29" s="26"/>
      <c r="N29" s="26"/>
      <c r="O29" s="26"/>
    </row>
    <row r="30" spans="1:7" ht="12.75" customHeight="1">
      <c r="A30" s="33"/>
      <c r="B30" s="33"/>
      <c r="C30" s="33"/>
      <c r="D30" s="33"/>
      <c r="E30" s="33"/>
      <c r="F30" s="34"/>
      <c r="G30" s="34"/>
    </row>
    <row r="31" spans="1:7" ht="18.75">
      <c r="A31" s="132" t="s">
        <v>72</v>
      </c>
      <c r="B31" s="132"/>
      <c r="C31" s="132"/>
      <c r="D31" s="132"/>
      <c r="E31" s="132"/>
      <c r="F31" s="132"/>
      <c r="G31" s="132"/>
    </row>
    <row r="32" spans="1:7" ht="9" customHeight="1">
      <c r="A32" s="133"/>
      <c r="B32" s="133"/>
      <c r="C32" s="133"/>
      <c r="D32" s="133"/>
      <c r="E32" s="133"/>
      <c r="F32" s="133"/>
      <c r="G32" s="133"/>
    </row>
    <row r="33" spans="1:7" ht="23.25" customHeight="1">
      <c r="A33" s="134" t="s">
        <v>23</v>
      </c>
      <c r="B33" s="135"/>
      <c r="C33" s="136"/>
      <c r="D33" s="13">
        <v>0.133</v>
      </c>
      <c r="E33" s="35"/>
      <c r="F33" s="36"/>
      <c r="G33" s="1"/>
    </row>
    <row r="34" spans="1:7" ht="23.25" customHeight="1">
      <c r="A34" s="137" t="s">
        <v>24</v>
      </c>
      <c r="B34" s="138"/>
      <c r="C34" s="139"/>
      <c r="D34" s="37">
        <v>0.134</v>
      </c>
      <c r="E34" s="38"/>
      <c r="F34" s="36"/>
      <c r="G34" s="1"/>
    </row>
    <row r="35" spans="1:7" ht="23.25" customHeight="1">
      <c r="A35" s="142" t="s">
        <v>25</v>
      </c>
      <c r="B35" s="143"/>
      <c r="C35" s="144"/>
      <c r="D35" s="37">
        <v>0.184</v>
      </c>
      <c r="E35" s="38"/>
      <c r="F35" s="36"/>
      <c r="G35" s="1"/>
    </row>
    <row r="36" spans="1:7" ht="22.5" customHeight="1">
      <c r="A36" s="145" t="s">
        <v>26</v>
      </c>
      <c r="B36" s="146"/>
      <c r="C36" s="147"/>
      <c r="D36" s="39">
        <v>0.224</v>
      </c>
      <c r="E36" s="35"/>
      <c r="F36" s="36"/>
      <c r="G36" s="1"/>
    </row>
    <row r="37" spans="1:7" ht="23.25" customHeight="1">
      <c r="A37" s="129" t="s">
        <v>27</v>
      </c>
      <c r="B37" s="130"/>
      <c r="C37" s="131"/>
      <c r="D37" s="40">
        <v>0.101</v>
      </c>
      <c r="E37" s="35"/>
      <c r="F37" s="36"/>
      <c r="G37" s="1"/>
    </row>
    <row r="38" spans="1:7" ht="12.75">
      <c r="A38" s="1"/>
      <c r="B38" s="1"/>
      <c r="C38" s="1"/>
      <c r="D38" s="1"/>
      <c r="E38" s="1"/>
      <c r="F38" s="1"/>
      <c r="G38" s="1"/>
    </row>
    <row r="39" spans="1:7" ht="12.75">
      <c r="A39" s="1"/>
      <c r="B39" s="1"/>
      <c r="C39" s="1"/>
      <c r="D39" s="1"/>
      <c r="E39" s="1"/>
      <c r="F39" s="1"/>
      <c r="G39" s="1"/>
    </row>
  </sheetData>
  <sheetProtection/>
  <mergeCells count="53">
    <mergeCell ref="C10:D10"/>
    <mergeCell ref="E10:F10"/>
    <mergeCell ref="A35:C35"/>
    <mergeCell ref="A36:C36"/>
    <mergeCell ref="B24:C24"/>
    <mergeCell ref="D24:E24"/>
    <mergeCell ref="B25:C25"/>
    <mergeCell ref="D25:E25"/>
    <mergeCell ref="B26:C26"/>
    <mergeCell ref="B27:C27"/>
    <mergeCell ref="A37:C37"/>
    <mergeCell ref="A31:G31"/>
    <mergeCell ref="A32:G32"/>
    <mergeCell ref="A33:C33"/>
    <mergeCell ref="A34:C34"/>
    <mergeCell ref="D27:E27"/>
    <mergeCell ref="B29:C29"/>
    <mergeCell ref="D29:E29"/>
    <mergeCell ref="B20:C20"/>
    <mergeCell ref="D20:E20"/>
    <mergeCell ref="B21:C21"/>
    <mergeCell ref="D21:E21"/>
    <mergeCell ref="B22:C22"/>
    <mergeCell ref="D22:E22"/>
    <mergeCell ref="B23:C23"/>
    <mergeCell ref="D23:E23"/>
    <mergeCell ref="B16:C16"/>
    <mergeCell ref="D16:E16"/>
    <mergeCell ref="B17:C17"/>
    <mergeCell ref="D17:E17"/>
    <mergeCell ref="B18:C18"/>
    <mergeCell ref="D18:E18"/>
    <mergeCell ref="B19:C19"/>
    <mergeCell ref="D19:E19"/>
    <mergeCell ref="C11:D11"/>
    <mergeCell ref="E11:F11"/>
    <mergeCell ref="A12:G12"/>
    <mergeCell ref="A14:A15"/>
    <mergeCell ref="B14:E14"/>
    <mergeCell ref="F14:F15"/>
    <mergeCell ref="G14:G15"/>
    <mergeCell ref="B15:C15"/>
    <mergeCell ref="D15:E15"/>
    <mergeCell ref="A3:G4"/>
    <mergeCell ref="A6:A7"/>
    <mergeCell ref="B6:D6"/>
    <mergeCell ref="E6:G6"/>
    <mergeCell ref="C7:D7"/>
    <mergeCell ref="E7:F7"/>
    <mergeCell ref="C8:D8"/>
    <mergeCell ref="E8:F8"/>
    <mergeCell ref="C9:D9"/>
    <mergeCell ref="E9:F9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4"/>
  <sheetViews>
    <sheetView zoomScalePageLayoutView="0" workbookViewId="0" topLeftCell="A6">
      <selection activeCell="A20" sqref="A20"/>
    </sheetView>
  </sheetViews>
  <sheetFormatPr defaultColWidth="9.00390625" defaultRowHeight="12.75"/>
  <cols>
    <col min="1" max="1" width="19.00390625" style="0" customWidth="1"/>
    <col min="2" max="2" width="8.625" style="0" customWidth="1"/>
    <col min="3" max="3" width="8.375" style="0" customWidth="1"/>
    <col min="4" max="4" width="8.875" style="0" customWidth="1"/>
    <col min="5" max="5" width="10.375" style="0" customWidth="1"/>
    <col min="6" max="6" width="8.625" style="0" customWidth="1"/>
    <col min="7" max="7" width="9.875" style="0" bestFit="1" customWidth="1"/>
    <col min="8" max="8" width="9.25390625" style="0" bestFit="1" customWidth="1"/>
    <col min="9" max="13" width="9.875" style="0" bestFit="1" customWidth="1"/>
    <col min="14" max="15" width="8.625" style="0" customWidth="1"/>
    <col min="16" max="16" width="18.875" style="0" customWidth="1"/>
  </cols>
  <sheetData>
    <row r="1" spans="14:15" ht="15.75">
      <c r="N1" s="157" t="s">
        <v>28</v>
      </c>
      <c r="O1" s="157"/>
    </row>
    <row r="2" spans="1:15" ht="6.75" customHeight="1">
      <c r="A2" s="158" t="s">
        <v>29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</row>
    <row r="3" spans="1:15" ht="25.5" customHeight="1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</row>
    <row r="4" spans="1:15" ht="33.75" customHeight="1">
      <c r="A4" s="113" t="s">
        <v>30</v>
      </c>
      <c r="B4" s="160" t="s">
        <v>79</v>
      </c>
      <c r="C4" s="161"/>
      <c r="D4" s="161"/>
      <c r="E4" s="162"/>
      <c r="F4" s="160" t="s">
        <v>31</v>
      </c>
      <c r="G4" s="161"/>
      <c r="H4" s="161"/>
      <c r="I4" s="161"/>
      <c r="J4" s="161"/>
      <c r="K4" s="161"/>
      <c r="L4" s="161"/>
      <c r="M4" s="161"/>
      <c r="N4" s="161"/>
      <c r="O4" s="162"/>
    </row>
    <row r="5" spans="1:16" ht="92.25" customHeight="1">
      <c r="A5" s="113"/>
      <c r="B5" s="41" t="s">
        <v>32</v>
      </c>
      <c r="C5" s="41" t="s">
        <v>33</v>
      </c>
      <c r="D5" s="42" t="s">
        <v>34</v>
      </c>
      <c r="E5" s="41" t="s">
        <v>35</v>
      </c>
      <c r="F5" s="42" t="s">
        <v>36</v>
      </c>
      <c r="G5" s="42" t="s">
        <v>37</v>
      </c>
      <c r="H5" s="43" t="s">
        <v>38</v>
      </c>
      <c r="I5" s="42" t="s">
        <v>39</v>
      </c>
      <c r="J5" s="42" t="s">
        <v>40</v>
      </c>
      <c r="K5" s="43" t="s">
        <v>41</v>
      </c>
      <c r="L5" s="43" t="s">
        <v>42</v>
      </c>
      <c r="M5" s="43" t="s">
        <v>43</v>
      </c>
      <c r="N5" s="43" t="s">
        <v>44</v>
      </c>
      <c r="O5" s="42" t="s">
        <v>45</v>
      </c>
      <c r="P5" s="44"/>
    </row>
    <row r="6" spans="1:16" ht="19.5" customHeight="1">
      <c r="A6" s="45" t="s">
        <v>10</v>
      </c>
      <c r="B6" s="46">
        <v>305</v>
      </c>
      <c r="C6" s="46">
        <v>137</v>
      </c>
      <c r="D6" s="46">
        <v>65</v>
      </c>
      <c r="E6" s="46">
        <v>280</v>
      </c>
      <c r="F6" s="46">
        <v>35</v>
      </c>
      <c r="G6" s="46">
        <v>164</v>
      </c>
      <c r="H6" s="46">
        <v>26</v>
      </c>
      <c r="I6" s="46">
        <v>91</v>
      </c>
      <c r="J6" s="46">
        <v>89</v>
      </c>
      <c r="K6" s="46">
        <v>56</v>
      </c>
      <c r="L6" s="47">
        <v>217</v>
      </c>
      <c r="M6" s="46">
        <v>38</v>
      </c>
      <c r="N6" s="46">
        <v>8</v>
      </c>
      <c r="O6" s="46">
        <v>28</v>
      </c>
      <c r="P6" s="14"/>
    </row>
    <row r="7" spans="1:16" ht="19.5" customHeight="1">
      <c r="A7" s="45" t="s">
        <v>11</v>
      </c>
      <c r="B7" s="46">
        <v>397</v>
      </c>
      <c r="C7" s="46">
        <v>199</v>
      </c>
      <c r="D7" s="46">
        <v>91</v>
      </c>
      <c r="E7" s="46">
        <v>361</v>
      </c>
      <c r="F7" s="46">
        <v>37</v>
      </c>
      <c r="G7" s="46">
        <v>201</v>
      </c>
      <c r="H7" s="46">
        <v>41</v>
      </c>
      <c r="I7" s="46">
        <v>113</v>
      </c>
      <c r="J7" s="46">
        <v>115</v>
      </c>
      <c r="K7" s="47">
        <v>61</v>
      </c>
      <c r="L7" s="46">
        <v>278</v>
      </c>
      <c r="M7" s="46">
        <v>49</v>
      </c>
      <c r="N7" s="46">
        <v>10</v>
      </c>
      <c r="O7" s="46">
        <v>26</v>
      </c>
      <c r="P7" s="14"/>
    </row>
    <row r="8" spans="1:16" ht="19.5" customHeight="1">
      <c r="A8" s="45" t="s">
        <v>12</v>
      </c>
      <c r="B8" s="46">
        <v>286</v>
      </c>
      <c r="C8" s="46">
        <v>145</v>
      </c>
      <c r="D8" s="46">
        <v>50</v>
      </c>
      <c r="E8" s="46">
        <v>266</v>
      </c>
      <c r="F8" s="46">
        <v>21</v>
      </c>
      <c r="G8" s="46">
        <v>158</v>
      </c>
      <c r="H8" s="46">
        <v>22</v>
      </c>
      <c r="I8" s="46">
        <v>107</v>
      </c>
      <c r="J8" s="46">
        <v>103</v>
      </c>
      <c r="K8" s="47">
        <v>51</v>
      </c>
      <c r="L8" s="46">
        <v>165</v>
      </c>
      <c r="M8" s="46">
        <v>44</v>
      </c>
      <c r="N8" s="46">
        <v>7</v>
      </c>
      <c r="O8" s="46">
        <v>19</v>
      </c>
      <c r="P8" s="14"/>
    </row>
    <row r="9" spans="1:16" ht="19.5" customHeight="1">
      <c r="A9" s="45" t="s">
        <v>13</v>
      </c>
      <c r="B9" s="46">
        <v>750</v>
      </c>
      <c r="C9" s="46">
        <v>361</v>
      </c>
      <c r="D9" s="46">
        <v>144</v>
      </c>
      <c r="E9" s="46">
        <v>704</v>
      </c>
      <c r="F9" s="46">
        <v>83</v>
      </c>
      <c r="G9" s="46">
        <v>429</v>
      </c>
      <c r="H9" s="46">
        <v>73</v>
      </c>
      <c r="I9" s="46">
        <v>232</v>
      </c>
      <c r="J9" s="46">
        <v>258</v>
      </c>
      <c r="K9" s="47">
        <v>139</v>
      </c>
      <c r="L9" s="46">
        <v>494</v>
      </c>
      <c r="M9" s="46">
        <v>120</v>
      </c>
      <c r="N9" s="46">
        <v>13</v>
      </c>
      <c r="O9" s="46">
        <v>51</v>
      </c>
      <c r="P9" s="104"/>
    </row>
    <row r="10" spans="1:16" ht="20.25" customHeight="1">
      <c r="A10" s="45" t="s">
        <v>14</v>
      </c>
      <c r="B10" s="46">
        <v>734</v>
      </c>
      <c r="C10" s="46">
        <v>365</v>
      </c>
      <c r="D10" s="46">
        <v>139</v>
      </c>
      <c r="E10" s="46">
        <v>679</v>
      </c>
      <c r="F10" s="46">
        <v>65</v>
      </c>
      <c r="G10" s="46">
        <v>408</v>
      </c>
      <c r="H10" s="46">
        <v>71</v>
      </c>
      <c r="I10" s="46">
        <v>217</v>
      </c>
      <c r="J10" s="46">
        <v>229</v>
      </c>
      <c r="K10" s="47">
        <v>96</v>
      </c>
      <c r="L10" s="46">
        <v>512</v>
      </c>
      <c r="M10" s="46">
        <v>121</v>
      </c>
      <c r="N10" s="46">
        <v>15</v>
      </c>
      <c r="O10" s="46">
        <v>52</v>
      </c>
      <c r="P10" s="14"/>
    </row>
    <row r="11" spans="1:16" ht="20.25" customHeight="1">
      <c r="A11" s="45" t="s">
        <v>15</v>
      </c>
      <c r="B11" s="46">
        <v>325</v>
      </c>
      <c r="C11" s="46">
        <v>169</v>
      </c>
      <c r="D11" s="46">
        <v>69</v>
      </c>
      <c r="E11" s="46">
        <v>297</v>
      </c>
      <c r="F11" s="46">
        <v>34</v>
      </c>
      <c r="G11" s="46">
        <v>154</v>
      </c>
      <c r="H11" s="46">
        <v>29</v>
      </c>
      <c r="I11" s="46">
        <v>107</v>
      </c>
      <c r="J11" s="46">
        <v>85</v>
      </c>
      <c r="K11" s="47">
        <v>48</v>
      </c>
      <c r="L11" s="46">
        <v>197</v>
      </c>
      <c r="M11" s="46">
        <v>35</v>
      </c>
      <c r="N11" s="46">
        <v>7</v>
      </c>
      <c r="O11" s="46">
        <v>17</v>
      </c>
      <c r="P11" s="48"/>
    </row>
    <row r="12" spans="1:16" ht="19.5" customHeight="1">
      <c r="A12" s="45" t="s">
        <v>16</v>
      </c>
      <c r="B12" s="46">
        <v>581</v>
      </c>
      <c r="C12" s="46">
        <v>267</v>
      </c>
      <c r="D12" s="46">
        <v>121</v>
      </c>
      <c r="E12" s="46">
        <v>539</v>
      </c>
      <c r="F12" s="46">
        <v>65</v>
      </c>
      <c r="G12" s="46">
        <v>322</v>
      </c>
      <c r="H12" s="46">
        <v>60</v>
      </c>
      <c r="I12" s="46">
        <v>193</v>
      </c>
      <c r="J12" s="46">
        <v>216</v>
      </c>
      <c r="K12" s="47">
        <v>94</v>
      </c>
      <c r="L12" s="46">
        <v>394</v>
      </c>
      <c r="M12" s="46">
        <v>82</v>
      </c>
      <c r="N12" s="46">
        <v>13</v>
      </c>
      <c r="O12" s="46">
        <v>28</v>
      </c>
      <c r="P12" s="14"/>
    </row>
    <row r="13" spans="1:16" ht="19.5" customHeight="1">
      <c r="A13" s="45" t="s">
        <v>17</v>
      </c>
      <c r="B13" s="46">
        <v>400</v>
      </c>
      <c r="C13" s="46">
        <v>218</v>
      </c>
      <c r="D13" s="46">
        <v>88</v>
      </c>
      <c r="E13" s="46">
        <v>366</v>
      </c>
      <c r="F13" s="46">
        <v>52</v>
      </c>
      <c r="G13" s="46">
        <v>217</v>
      </c>
      <c r="H13" s="46">
        <v>41</v>
      </c>
      <c r="I13" s="46">
        <v>128</v>
      </c>
      <c r="J13" s="46">
        <v>138</v>
      </c>
      <c r="K13" s="47">
        <v>69</v>
      </c>
      <c r="L13" s="46">
        <v>272</v>
      </c>
      <c r="M13" s="46">
        <v>48</v>
      </c>
      <c r="N13" s="46">
        <v>6</v>
      </c>
      <c r="O13" s="46">
        <v>29</v>
      </c>
      <c r="P13" s="14"/>
    </row>
    <row r="14" spans="1:16" ht="19.5" customHeight="1">
      <c r="A14" s="45" t="s">
        <v>18</v>
      </c>
      <c r="B14" s="46">
        <v>409</v>
      </c>
      <c r="C14" s="46">
        <v>185</v>
      </c>
      <c r="D14" s="46">
        <v>80</v>
      </c>
      <c r="E14" s="46">
        <v>376</v>
      </c>
      <c r="F14" s="46">
        <v>39</v>
      </c>
      <c r="G14" s="46">
        <v>208</v>
      </c>
      <c r="H14" s="46">
        <v>28</v>
      </c>
      <c r="I14" s="46">
        <v>161</v>
      </c>
      <c r="J14" s="46">
        <v>149</v>
      </c>
      <c r="K14" s="47">
        <v>66</v>
      </c>
      <c r="L14" s="46">
        <v>245</v>
      </c>
      <c r="M14" s="46">
        <v>49</v>
      </c>
      <c r="N14" s="46">
        <v>9</v>
      </c>
      <c r="O14" s="46">
        <v>27</v>
      </c>
      <c r="P14" s="104" t="s">
        <v>21</v>
      </c>
    </row>
    <row r="15" spans="1:16" ht="45" customHeight="1">
      <c r="A15" s="5" t="s">
        <v>26</v>
      </c>
      <c r="B15" s="49">
        <f aca="true" t="shared" si="0" ref="B15:O15">SUM(B6:B14)</f>
        <v>4187</v>
      </c>
      <c r="C15" s="49">
        <f t="shared" si="0"/>
        <v>2046</v>
      </c>
      <c r="D15" s="49">
        <f t="shared" si="0"/>
        <v>847</v>
      </c>
      <c r="E15" s="49">
        <f t="shared" si="0"/>
        <v>3868</v>
      </c>
      <c r="F15" s="49">
        <f t="shared" si="0"/>
        <v>431</v>
      </c>
      <c r="G15" s="49">
        <f t="shared" si="0"/>
        <v>2261</v>
      </c>
      <c r="H15" s="49">
        <f t="shared" si="0"/>
        <v>391</v>
      </c>
      <c r="I15" s="49">
        <f t="shared" si="0"/>
        <v>1349</v>
      </c>
      <c r="J15" s="49">
        <f t="shared" si="0"/>
        <v>1382</v>
      </c>
      <c r="K15" s="49">
        <f t="shared" si="0"/>
        <v>680</v>
      </c>
      <c r="L15" s="49">
        <f t="shared" si="0"/>
        <v>2774</v>
      </c>
      <c r="M15" s="49">
        <f t="shared" si="0"/>
        <v>586</v>
      </c>
      <c r="N15" s="49">
        <f t="shared" si="0"/>
        <v>88</v>
      </c>
      <c r="O15" s="49">
        <f t="shared" si="0"/>
        <v>277</v>
      </c>
      <c r="P15" s="14"/>
    </row>
    <row r="16" spans="1:15" ht="13.5" customHeight="1">
      <c r="A16" s="150"/>
      <c r="B16" s="151"/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2"/>
    </row>
    <row r="17" spans="1:16" ht="45" customHeight="1">
      <c r="A17" s="50" t="s">
        <v>46</v>
      </c>
      <c r="B17" s="51">
        <v>3786</v>
      </c>
      <c r="C17" s="51">
        <v>1769</v>
      </c>
      <c r="D17" s="51">
        <v>699</v>
      </c>
      <c r="E17" s="51">
        <v>3396</v>
      </c>
      <c r="F17" s="51">
        <v>438</v>
      </c>
      <c r="G17" s="51">
        <v>1642</v>
      </c>
      <c r="H17" s="51">
        <v>308</v>
      </c>
      <c r="I17" s="51">
        <v>1360</v>
      </c>
      <c r="J17" s="51">
        <v>1100</v>
      </c>
      <c r="K17" s="51">
        <v>690</v>
      </c>
      <c r="L17" s="51">
        <v>2142</v>
      </c>
      <c r="M17" s="51">
        <v>506</v>
      </c>
      <c r="N17" s="51">
        <v>107</v>
      </c>
      <c r="O17" s="51">
        <v>348</v>
      </c>
      <c r="P17" s="14"/>
    </row>
    <row r="18" spans="1:16" ht="13.5" customHeight="1">
      <c r="A18" s="153"/>
      <c r="B18" s="154"/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5"/>
      <c r="P18" s="14"/>
    </row>
    <row r="19" spans="1:16" ht="48" customHeight="1">
      <c r="A19" s="32" t="s">
        <v>47</v>
      </c>
      <c r="B19" s="52">
        <f aca="true" t="shared" si="1" ref="B19:O19">B15+B17</f>
        <v>7973</v>
      </c>
      <c r="C19" s="52">
        <f t="shared" si="1"/>
        <v>3815</v>
      </c>
      <c r="D19" s="52">
        <f t="shared" si="1"/>
        <v>1546</v>
      </c>
      <c r="E19" s="52">
        <f t="shared" si="1"/>
        <v>7264</v>
      </c>
      <c r="F19" s="52">
        <f t="shared" si="1"/>
        <v>869</v>
      </c>
      <c r="G19" s="52">
        <f t="shared" si="1"/>
        <v>3903</v>
      </c>
      <c r="H19" s="52">
        <f t="shared" si="1"/>
        <v>699</v>
      </c>
      <c r="I19" s="52">
        <f t="shared" si="1"/>
        <v>2709</v>
      </c>
      <c r="J19" s="52">
        <f t="shared" si="1"/>
        <v>2482</v>
      </c>
      <c r="K19" s="52">
        <f t="shared" si="1"/>
        <v>1370</v>
      </c>
      <c r="L19" s="52">
        <f t="shared" si="1"/>
        <v>4916</v>
      </c>
      <c r="M19" s="52">
        <f t="shared" si="1"/>
        <v>1092</v>
      </c>
      <c r="N19" s="52">
        <f t="shared" si="1"/>
        <v>195</v>
      </c>
      <c r="O19" s="52">
        <f t="shared" si="1"/>
        <v>625</v>
      </c>
      <c r="P19" s="14"/>
    </row>
    <row r="20" spans="1:12" ht="20.25">
      <c r="A20" s="53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</row>
    <row r="21" spans="1:11" ht="18">
      <c r="A21" s="156"/>
      <c r="B21" s="156"/>
      <c r="C21" s="55"/>
      <c r="D21" s="55"/>
      <c r="E21" s="55"/>
      <c r="F21" s="55"/>
      <c r="G21" s="55"/>
      <c r="H21" s="55"/>
      <c r="I21" s="55"/>
      <c r="J21" s="55"/>
      <c r="K21" s="55"/>
    </row>
    <row r="22" spans="1:11" ht="15">
      <c r="A22" s="56"/>
      <c r="B22" s="57"/>
      <c r="C22" s="57"/>
      <c r="D22" s="57"/>
      <c r="E22" s="57"/>
      <c r="F22" s="57"/>
      <c r="G22" s="57"/>
      <c r="H22" s="57"/>
      <c r="I22" s="57"/>
      <c r="J22" s="57"/>
      <c r="K22" s="57"/>
    </row>
    <row r="23" spans="1:11" ht="12.75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</row>
    <row r="24" spans="2:10" ht="15">
      <c r="B24" s="57"/>
      <c r="C24" s="57"/>
      <c r="D24" s="57"/>
      <c r="E24" s="57"/>
      <c r="F24" s="57"/>
      <c r="G24" s="57"/>
      <c r="H24" s="57"/>
      <c r="I24" s="57"/>
      <c r="J24" s="57"/>
    </row>
  </sheetData>
  <sheetProtection/>
  <mergeCells count="8">
    <mergeCell ref="A16:O16"/>
    <mergeCell ref="A18:O18"/>
    <mergeCell ref="A21:B21"/>
    <mergeCell ref="N1:O1"/>
    <mergeCell ref="A2:O3"/>
    <mergeCell ref="A4:A5"/>
    <mergeCell ref="B4:E4"/>
    <mergeCell ref="F4:O4"/>
  </mergeCells>
  <printOptions horizontalCentered="1" verticalCentered="1"/>
  <pageMargins left="0" right="0" top="0.3937007874015748" bottom="0.3937007874015748" header="0.5118110236220472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zoomScale="75" zoomScaleNormal="75" zoomScalePageLayoutView="0" workbookViewId="0" topLeftCell="A1">
      <selection activeCell="F18" sqref="F18"/>
    </sheetView>
  </sheetViews>
  <sheetFormatPr defaultColWidth="9.00390625" defaultRowHeight="12.75"/>
  <cols>
    <col min="1" max="1" width="30.625" style="0" customWidth="1"/>
    <col min="2" max="7" width="16.625" style="0" customWidth="1"/>
  </cols>
  <sheetData>
    <row r="1" spans="1:7" ht="19.5" customHeight="1">
      <c r="A1" s="1"/>
      <c r="B1" s="1"/>
      <c r="C1" s="1"/>
      <c r="D1" s="1"/>
      <c r="E1" s="1"/>
      <c r="F1" s="1"/>
      <c r="G1" s="59" t="s">
        <v>48</v>
      </c>
    </row>
    <row r="2" spans="1:7" ht="13.5" customHeight="1">
      <c r="A2" s="1"/>
      <c r="B2" s="1"/>
      <c r="C2" s="1"/>
      <c r="D2" s="1"/>
      <c r="E2" s="1"/>
      <c r="F2" s="1"/>
      <c r="G2" s="82"/>
    </row>
    <row r="3" spans="1:7" ht="20.25">
      <c r="A3" s="163" t="s">
        <v>78</v>
      </c>
      <c r="B3" s="163"/>
      <c r="C3" s="163"/>
      <c r="D3" s="163"/>
      <c r="E3" s="163"/>
      <c r="F3" s="163"/>
      <c r="G3" s="163"/>
    </row>
    <row r="4" spans="1:7" ht="18.75" customHeight="1">
      <c r="A4" s="1"/>
      <c r="B4" s="1"/>
      <c r="C4" s="1"/>
      <c r="D4" s="1"/>
      <c r="E4" s="1"/>
      <c r="F4" s="1"/>
      <c r="G4" s="1"/>
    </row>
    <row r="5" spans="1:9" ht="33.75" customHeight="1">
      <c r="A5" s="113" t="s">
        <v>53</v>
      </c>
      <c r="B5" s="164" t="s">
        <v>64</v>
      </c>
      <c r="C5" s="164"/>
      <c r="D5" s="164" t="s">
        <v>77</v>
      </c>
      <c r="E5" s="164"/>
      <c r="F5" s="160" t="s">
        <v>65</v>
      </c>
      <c r="G5" s="162"/>
      <c r="H5" s="83"/>
      <c r="I5" s="83"/>
    </row>
    <row r="6" spans="1:8" ht="33.75" customHeight="1">
      <c r="A6" s="113"/>
      <c r="B6" s="4" t="s">
        <v>3</v>
      </c>
      <c r="C6" s="4" t="s">
        <v>54</v>
      </c>
      <c r="D6" s="4" t="s">
        <v>3</v>
      </c>
      <c r="E6" s="4" t="s">
        <v>54</v>
      </c>
      <c r="F6" s="4" t="s">
        <v>55</v>
      </c>
      <c r="G6" s="4" t="s">
        <v>56</v>
      </c>
      <c r="H6" s="84"/>
    </row>
    <row r="7" spans="1:7" ht="25.5" customHeight="1">
      <c r="A7" s="85" t="s">
        <v>10</v>
      </c>
      <c r="B7" s="86">
        <v>321</v>
      </c>
      <c r="C7" s="86">
        <v>63</v>
      </c>
      <c r="D7" s="20">
        <v>305</v>
      </c>
      <c r="E7" s="20">
        <v>65</v>
      </c>
      <c r="F7" s="87">
        <f aca="true" t="shared" si="0" ref="F7:G16">D7/B7</f>
        <v>0.9501557632398754</v>
      </c>
      <c r="G7" s="87">
        <f t="shared" si="0"/>
        <v>1.0317460317460319</v>
      </c>
    </row>
    <row r="8" spans="1:7" ht="25.5" customHeight="1">
      <c r="A8" s="85" t="s">
        <v>11</v>
      </c>
      <c r="B8" s="86">
        <v>371</v>
      </c>
      <c r="C8" s="86">
        <v>84</v>
      </c>
      <c r="D8" s="20">
        <v>397</v>
      </c>
      <c r="E8" s="20">
        <v>91</v>
      </c>
      <c r="F8" s="87">
        <f t="shared" si="0"/>
        <v>1.0700808625336926</v>
      </c>
      <c r="G8" s="87">
        <f t="shared" si="0"/>
        <v>1.0833333333333333</v>
      </c>
    </row>
    <row r="9" spans="1:7" ht="25.5" customHeight="1">
      <c r="A9" s="85" t="s">
        <v>12</v>
      </c>
      <c r="B9" s="86">
        <v>296</v>
      </c>
      <c r="C9" s="86">
        <v>65</v>
      </c>
      <c r="D9" s="20">
        <v>286</v>
      </c>
      <c r="E9" s="20">
        <v>50</v>
      </c>
      <c r="F9" s="87">
        <f t="shared" si="0"/>
        <v>0.9662162162162162</v>
      </c>
      <c r="G9" s="87">
        <f t="shared" si="0"/>
        <v>0.7692307692307693</v>
      </c>
    </row>
    <row r="10" spans="1:7" ht="25.5" customHeight="1">
      <c r="A10" s="85" t="s">
        <v>13</v>
      </c>
      <c r="B10" s="86">
        <v>788</v>
      </c>
      <c r="C10" s="86">
        <v>157</v>
      </c>
      <c r="D10" s="20">
        <v>750</v>
      </c>
      <c r="E10" s="20">
        <v>144</v>
      </c>
      <c r="F10" s="87">
        <f t="shared" si="0"/>
        <v>0.9517766497461929</v>
      </c>
      <c r="G10" s="87">
        <f t="shared" si="0"/>
        <v>0.9171974522292994</v>
      </c>
    </row>
    <row r="11" spans="1:7" ht="26.25" customHeight="1">
      <c r="A11" s="85" t="s">
        <v>14</v>
      </c>
      <c r="B11" s="86">
        <v>684</v>
      </c>
      <c r="C11" s="86">
        <v>133</v>
      </c>
      <c r="D11" s="20">
        <v>734</v>
      </c>
      <c r="E11" s="20">
        <v>139</v>
      </c>
      <c r="F11" s="87">
        <f t="shared" si="0"/>
        <v>1.0730994152046784</v>
      </c>
      <c r="G11" s="87">
        <f t="shared" si="0"/>
        <v>1.0451127819548873</v>
      </c>
    </row>
    <row r="12" spans="1:7" ht="25.5" customHeight="1">
      <c r="A12" s="85" t="s">
        <v>15</v>
      </c>
      <c r="B12" s="86">
        <v>311</v>
      </c>
      <c r="C12" s="86">
        <v>75</v>
      </c>
      <c r="D12" s="20">
        <v>325</v>
      </c>
      <c r="E12" s="20">
        <v>69</v>
      </c>
      <c r="F12" s="87">
        <f t="shared" si="0"/>
        <v>1.045016077170418</v>
      </c>
      <c r="G12" s="87">
        <f t="shared" si="0"/>
        <v>0.92</v>
      </c>
    </row>
    <row r="13" spans="1:7" ht="25.5" customHeight="1">
      <c r="A13" s="85" t="s">
        <v>16</v>
      </c>
      <c r="B13" s="86">
        <v>562</v>
      </c>
      <c r="C13" s="86">
        <v>123</v>
      </c>
      <c r="D13" s="20">
        <v>581</v>
      </c>
      <c r="E13" s="20">
        <v>121</v>
      </c>
      <c r="F13" s="87">
        <f t="shared" si="0"/>
        <v>1.0338078291814947</v>
      </c>
      <c r="G13" s="87">
        <f t="shared" si="0"/>
        <v>0.983739837398374</v>
      </c>
    </row>
    <row r="14" spans="1:7" ht="25.5" customHeight="1">
      <c r="A14" s="85" t="s">
        <v>17</v>
      </c>
      <c r="B14" s="86">
        <v>390</v>
      </c>
      <c r="C14" s="86">
        <v>86</v>
      </c>
      <c r="D14" s="20">
        <v>400</v>
      </c>
      <c r="E14" s="20">
        <v>88</v>
      </c>
      <c r="F14" s="87">
        <f t="shared" si="0"/>
        <v>1.0256410256410255</v>
      </c>
      <c r="G14" s="87">
        <f t="shared" si="0"/>
        <v>1.0232558139534884</v>
      </c>
    </row>
    <row r="15" spans="1:7" ht="25.5" customHeight="1">
      <c r="A15" s="85" t="s">
        <v>18</v>
      </c>
      <c r="B15" s="86">
        <v>401</v>
      </c>
      <c r="C15" s="86">
        <v>82</v>
      </c>
      <c r="D15" s="20">
        <v>409</v>
      </c>
      <c r="E15" s="20">
        <v>80</v>
      </c>
      <c r="F15" s="87">
        <f t="shared" si="0"/>
        <v>1.0199501246882794</v>
      </c>
      <c r="G15" s="87">
        <f t="shared" si="0"/>
        <v>0.975609756097561</v>
      </c>
    </row>
    <row r="16" spans="1:7" ht="36.75" customHeight="1">
      <c r="A16" s="6" t="s">
        <v>57</v>
      </c>
      <c r="B16" s="88">
        <f>SUM(B7:B15)</f>
        <v>4124</v>
      </c>
      <c r="C16" s="88">
        <f>SUM(C7:C15)</f>
        <v>868</v>
      </c>
      <c r="D16" s="25">
        <f>SUM(D7:D15)</f>
        <v>4187</v>
      </c>
      <c r="E16" s="25">
        <f>SUM(E7:E15)</f>
        <v>847</v>
      </c>
      <c r="F16" s="89">
        <f t="shared" si="0"/>
        <v>1.0152764306498545</v>
      </c>
      <c r="G16" s="89">
        <f t="shared" si="0"/>
        <v>0.9758064516129032</v>
      </c>
    </row>
    <row r="17" spans="1:7" ht="12.75">
      <c r="A17" s="44"/>
      <c r="F17" s="90"/>
      <c r="G17" s="90"/>
    </row>
    <row r="18" spans="1:7" ht="36.75" customHeight="1">
      <c r="A18" s="91" t="s">
        <v>58</v>
      </c>
      <c r="B18" s="8">
        <v>3555</v>
      </c>
      <c r="C18" s="92">
        <v>641</v>
      </c>
      <c r="D18" s="29">
        <v>3786</v>
      </c>
      <c r="E18" s="105">
        <v>699</v>
      </c>
      <c r="F18" s="9">
        <f>D18/B18</f>
        <v>1.0649789029535865</v>
      </c>
      <c r="G18" s="9">
        <f>E18/C18</f>
        <v>1.0904836193447738</v>
      </c>
    </row>
    <row r="19" spans="1:7" ht="12.75">
      <c r="A19" s="44"/>
      <c r="F19" s="90"/>
      <c r="G19" s="90"/>
    </row>
    <row r="20" spans="1:7" ht="36.75" customHeight="1">
      <c r="A20" s="93" t="s">
        <v>59</v>
      </c>
      <c r="B20" s="94">
        <f>B16+B18</f>
        <v>7679</v>
      </c>
      <c r="C20" s="94">
        <f>C16+C18</f>
        <v>1509</v>
      </c>
      <c r="D20" s="106">
        <f>D16+D18</f>
        <v>7973</v>
      </c>
      <c r="E20" s="106">
        <f>E16+E18</f>
        <v>1546</v>
      </c>
      <c r="F20" s="95">
        <f>D20/B20</f>
        <v>1.0382862351868734</v>
      </c>
      <c r="G20" s="95">
        <f>E20/C20</f>
        <v>1.024519549370444</v>
      </c>
    </row>
  </sheetData>
  <sheetProtection/>
  <mergeCells count="5">
    <mergeCell ref="A3:G3"/>
    <mergeCell ref="A5:A6"/>
    <mergeCell ref="B5:C5"/>
    <mergeCell ref="D5:E5"/>
    <mergeCell ref="F5:G5"/>
  </mergeCells>
  <printOptions horizontalCentered="1"/>
  <pageMargins left="0" right="0" top="0" bottom="0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="75" zoomScaleNormal="75" zoomScalePageLayoutView="0" workbookViewId="0" topLeftCell="A1">
      <selection activeCell="N11" sqref="N11"/>
    </sheetView>
  </sheetViews>
  <sheetFormatPr defaultColWidth="9.00390625" defaultRowHeight="12.75"/>
  <cols>
    <col min="1" max="1" width="15.125" style="0" customWidth="1"/>
    <col min="2" max="2" width="13.875" style="0" customWidth="1"/>
    <col min="3" max="4" width="14.00390625" style="0" customWidth="1"/>
    <col min="5" max="5" width="13.125" style="0" customWidth="1"/>
    <col min="6" max="6" width="3.125" style="0" customWidth="1"/>
    <col min="7" max="7" width="15.25390625" style="0" customWidth="1"/>
    <col min="8" max="8" width="13.875" style="0" customWidth="1"/>
    <col min="9" max="10" width="14.00390625" style="0" customWidth="1"/>
    <col min="11" max="11" width="13.125" style="0" customWidth="1"/>
    <col min="13" max="13" width="9.75390625" style="0" customWidth="1"/>
    <col min="14" max="14" width="7.75390625" style="0" customWidth="1"/>
    <col min="15" max="15" width="9.125" style="0" hidden="1" customWidth="1"/>
  </cols>
  <sheetData>
    <row r="1" spans="9:11" ht="16.5">
      <c r="I1" s="165" t="s">
        <v>52</v>
      </c>
      <c r="J1" s="165"/>
      <c r="K1" s="165"/>
    </row>
    <row r="2" ht="12" customHeight="1"/>
    <row r="3" spans="1:11" s="60" customFormat="1" ht="29.25" customHeight="1">
      <c r="A3" s="166" t="s">
        <v>63</v>
      </c>
      <c r="B3" s="166"/>
      <c r="C3" s="166"/>
      <c r="D3" s="166"/>
      <c r="E3" s="166"/>
      <c r="F3" s="167"/>
      <c r="G3" s="167"/>
      <c r="H3" s="167"/>
      <c r="I3" s="167"/>
      <c r="J3" s="167"/>
      <c r="K3" s="167"/>
    </row>
    <row r="4" spans="1:11" ht="16.5" customHeight="1" thickBot="1">
      <c r="A4" s="168"/>
      <c r="B4" s="168"/>
      <c r="C4" s="168"/>
      <c r="D4" s="168"/>
      <c r="E4" s="168"/>
      <c r="F4" s="61"/>
      <c r="G4" s="168"/>
      <c r="H4" s="168"/>
      <c r="I4" s="168"/>
      <c r="J4" s="168"/>
      <c r="K4" s="168"/>
    </row>
    <row r="5" ht="13.5" hidden="1" thickBot="1"/>
    <row r="6" spans="1:11" ht="39" customHeight="1">
      <c r="A6" s="176" t="s">
        <v>49</v>
      </c>
      <c r="B6" s="177"/>
      <c r="C6" s="177"/>
      <c r="D6" s="178"/>
      <c r="E6" s="169" t="s">
        <v>66</v>
      </c>
      <c r="F6" s="3"/>
      <c r="G6" s="180" t="s">
        <v>50</v>
      </c>
      <c r="H6" s="181"/>
      <c r="I6" s="181"/>
      <c r="J6" s="182"/>
      <c r="K6" s="169" t="s">
        <v>67</v>
      </c>
    </row>
    <row r="7" spans="1:11" ht="30" customHeight="1">
      <c r="A7" s="62" t="s">
        <v>68</v>
      </c>
      <c r="B7" s="63" t="s">
        <v>3</v>
      </c>
      <c r="C7" s="171" t="s">
        <v>51</v>
      </c>
      <c r="D7" s="172"/>
      <c r="E7" s="179"/>
      <c r="F7" s="3"/>
      <c r="G7" s="64" t="s">
        <v>68</v>
      </c>
      <c r="H7" s="65" t="s">
        <v>3</v>
      </c>
      <c r="I7" s="173" t="s">
        <v>51</v>
      </c>
      <c r="J7" s="174"/>
      <c r="K7" s="170"/>
    </row>
    <row r="8" spans="1:11" ht="27.75" customHeight="1">
      <c r="A8" s="66" t="s">
        <v>61</v>
      </c>
      <c r="B8" s="67">
        <v>3653</v>
      </c>
      <c r="C8" s="68">
        <v>700</v>
      </c>
      <c r="D8" s="69">
        <f>C8/B8%</f>
        <v>19.162332329592115</v>
      </c>
      <c r="E8" s="70">
        <v>9.8</v>
      </c>
      <c r="F8" s="3"/>
      <c r="G8" s="66" t="s">
        <v>61</v>
      </c>
      <c r="H8" s="71">
        <v>4294</v>
      </c>
      <c r="I8" s="72">
        <v>918</v>
      </c>
      <c r="J8" s="69">
        <f>I8/H8%</f>
        <v>21.37866790870983</v>
      </c>
      <c r="K8" s="70">
        <v>22.1</v>
      </c>
    </row>
    <row r="9" spans="1:11" ht="27.75" customHeight="1">
      <c r="A9" s="66" t="s">
        <v>69</v>
      </c>
      <c r="B9" s="67">
        <v>3746</v>
      </c>
      <c r="C9" s="68">
        <v>697</v>
      </c>
      <c r="D9" s="69">
        <f>C9/B9%</f>
        <v>18.606513614522157</v>
      </c>
      <c r="E9" s="70">
        <v>10</v>
      </c>
      <c r="F9" s="3"/>
      <c r="G9" s="66" t="s">
        <v>69</v>
      </c>
      <c r="H9" s="71">
        <v>4294</v>
      </c>
      <c r="I9" s="72">
        <v>912</v>
      </c>
      <c r="J9" s="69">
        <f>I9/H9%</f>
        <v>21.238938053097346</v>
      </c>
      <c r="K9" s="70">
        <v>22.1</v>
      </c>
    </row>
    <row r="10" spans="1:11" ht="27.75" customHeight="1">
      <c r="A10" s="66" t="s">
        <v>71</v>
      </c>
      <c r="B10" s="67">
        <v>3782</v>
      </c>
      <c r="C10" s="68">
        <v>702</v>
      </c>
      <c r="D10" s="69">
        <f>C10/B10%</f>
        <v>18.56160761501851</v>
      </c>
      <c r="E10" s="70">
        <v>10.1</v>
      </c>
      <c r="F10" s="3"/>
      <c r="G10" s="66" t="s">
        <v>71</v>
      </c>
      <c r="H10" s="71">
        <v>4349</v>
      </c>
      <c r="I10" s="72">
        <v>898</v>
      </c>
      <c r="J10" s="69">
        <f>I10/H10%</f>
        <v>20.648424925270177</v>
      </c>
      <c r="K10" s="70">
        <v>22.4</v>
      </c>
    </row>
    <row r="11" spans="1:11" ht="27.75" customHeight="1">
      <c r="A11" s="66" t="s">
        <v>73</v>
      </c>
      <c r="B11" s="67">
        <v>3786</v>
      </c>
      <c r="C11" s="68">
        <v>699</v>
      </c>
      <c r="D11" s="69">
        <f>C11/B11%</f>
        <v>18.462757527733757</v>
      </c>
      <c r="E11" s="70"/>
      <c r="F11" s="3"/>
      <c r="G11" s="66" t="s">
        <v>73</v>
      </c>
      <c r="H11" s="71">
        <v>4187</v>
      </c>
      <c r="I11" s="72">
        <v>847</v>
      </c>
      <c r="J11" s="69">
        <f>I11/H11%</f>
        <v>20.229281108192023</v>
      </c>
      <c r="K11" s="70"/>
    </row>
    <row r="12" spans="1:11" ht="27.75" customHeight="1">
      <c r="A12" s="66"/>
      <c r="B12" s="67"/>
      <c r="C12" s="68"/>
      <c r="D12" s="69"/>
      <c r="E12" s="70"/>
      <c r="F12" s="3"/>
      <c r="G12" s="66"/>
      <c r="H12" s="71"/>
      <c r="I12" s="72"/>
      <c r="J12" s="69"/>
      <c r="K12" s="70"/>
    </row>
    <row r="13" spans="1:11" ht="27.75" customHeight="1">
      <c r="A13" s="66"/>
      <c r="B13" s="67"/>
      <c r="C13" s="68"/>
      <c r="D13" s="69"/>
      <c r="E13" s="70"/>
      <c r="F13" s="3"/>
      <c r="G13" s="66"/>
      <c r="H13" s="71"/>
      <c r="I13" s="72"/>
      <c r="J13" s="69"/>
      <c r="K13" s="70"/>
    </row>
    <row r="14" spans="1:11" ht="27.75" customHeight="1">
      <c r="A14" s="66"/>
      <c r="B14" s="67"/>
      <c r="C14" s="68"/>
      <c r="D14" s="69"/>
      <c r="E14" s="70"/>
      <c r="F14" s="3"/>
      <c r="G14" s="66"/>
      <c r="H14" s="71"/>
      <c r="I14" s="72"/>
      <c r="J14" s="69"/>
      <c r="K14" s="70"/>
    </row>
    <row r="15" spans="1:11" ht="27.75" customHeight="1">
      <c r="A15" s="66"/>
      <c r="B15" s="67"/>
      <c r="C15" s="68"/>
      <c r="D15" s="69"/>
      <c r="E15" s="70"/>
      <c r="F15" s="3"/>
      <c r="G15" s="66"/>
      <c r="H15" s="71"/>
      <c r="I15" s="72"/>
      <c r="J15" s="69"/>
      <c r="K15" s="70"/>
    </row>
    <row r="16" spans="1:11" ht="27.75" customHeight="1">
      <c r="A16" s="66"/>
      <c r="B16" s="67"/>
      <c r="C16" s="68"/>
      <c r="D16" s="69"/>
      <c r="E16" s="70"/>
      <c r="F16" s="3"/>
      <c r="G16" s="66"/>
      <c r="H16" s="71"/>
      <c r="I16" s="72"/>
      <c r="J16" s="69"/>
      <c r="K16" s="70"/>
    </row>
    <row r="17" spans="1:11" ht="27.75" customHeight="1">
      <c r="A17" s="66"/>
      <c r="B17" s="67"/>
      <c r="C17" s="68"/>
      <c r="D17" s="69"/>
      <c r="E17" s="70"/>
      <c r="F17" s="3"/>
      <c r="G17" s="66"/>
      <c r="H17" s="71"/>
      <c r="I17" s="72"/>
      <c r="J17" s="69"/>
      <c r="K17" s="70"/>
    </row>
    <row r="18" spans="1:11" ht="27.75" customHeight="1">
      <c r="A18" s="66"/>
      <c r="B18" s="67"/>
      <c r="C18" s="68"/>
      <c r="D18" s="69"/>
      <c r="E18" s="70"/>
      <c r="F18" s="3"/>
      <c r="G18" s="66"/>
      <c r="H18" s="71"/>
      <c r="I18" s="72"/>
      <c r="J18" s="69"/>
      <c r="K18" s="70"/>
    </row>
    <row r="19" spans="1:11" ht="27.75" customHeight="1" thickBot="1">
      <c r="A19" s="73"/>
      <c r="B19" s="74"/>
      <c r="C19" s="75"/>
      <c r="D19" s="76"/>
      <c r="E19" s="77"/>
      <c r="F19" s="3"/>
      <c r="G19" s="73"/>
      <c r="H19" s="78"/>
      <c r="I19" s="79"/>
      <c r="J19" s="76"/>
      <c r="K19" s="80"/>
    </row>
    <row r="20" spans="1:11" ht="12.75" customHeight="1" hidden="1">
      <c r="A20" s="175"/>
      <c r="B20" s="175"/>
      <c r="C20" s="175"/>
      <c r="D20" s="175"/>
      <c r="E20" s="175"/>
      <c r="F20" s="1"/>
      <c r="G20" s="1"/>
      <c r="H20" s="1"/>
      <c r="I20" s="1"/>
      <c r="J20" s="1"/>
      <c r="K20" s="1"/>
    </row>
    <row r="21" spans="1:11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2" ht="15">
      <c r="A22" s="81"/>
      <c r="B22" s="81"/>
      <c r="C22" s="81"/>
      <c r="D22" s="81"/>
      <c r="E22" s="81"/>
      <c r="F22" s="81"/>
      <c r="G22" s="81"/>
      <c r="H22" s="3"/>
      <c r="I22" s="3"/>
      <c r="J22" s="3"/>
      <c r="K22" s="3"/>
      <c r="L22" s="96"/>
    </row>
    <row r="23" spans="1:13" ht="15">
      <c r="A23" s="97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3"/>
      <c r="M23" s="1"/>
    </row>
    <row r="24" spans="1:13" ht="15">
      <c r="A24" s="97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3"/>
      <c r="M24" s="1"/>
    </row>
  </sheetData>
  <sheetProtection/>
  <mergeCells count="11">
    <mergeCell ref="K6:K7"/>
    <mergeCell ref="C7:D7"/>
    <mergeCell ref="I7:J7"/>
    <mergeCell ref="A20:E20"/>
    <mergeCell ref="A6:D6"/>
    <mergeCell ref="E6:E7"/>
    <mergeCell ref="G6:J6"/>
    <mergeCell ref="I1:K1"/>
    <mergeCell ref="A3:K3"/>
    <mergeCell ref="A4:E4"/>
    <mergeCell ref="G4:K4"/>
  </mergeCells>
  <printOptions horizontalCentered="1"/>
  <pageMargins left="0" right="0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KGÓRSKA</cp:lastModifiedBy>
  <cp:lastPrinted>2012-05-07T10:09:13Z</cp:lastPrinted>
  <dcterms:created xsi:type="dcterms:W3CDTF">1997-02-26T13:46:56Z</dcterms:created>
  <dcterms:modified xsi:type="dcterms:W3CDTF">2012-05-07T10:11:08Z</dcterms:modified>
  <cp:category/>
  <cp:version/>
  <cp:contentType/>
  <cp:contentStatus/>
</cp:coreProperties>
</file>