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" activeTab="3"/>
  </bookViews>
  <sheets>
    <sheet name="Stan VIII 2012" sheetId="1" r:id="rId1"/>
    <sheet name="Bez.szcz. syt." sheetId="2" r:id="rId2"/>
    <sheet name="Dynamika VIII 2012" sheetId="3" r:id="rId3"/>
    <sheet name="Stopa bez." sheetId="4" r:id="rId4"/>
  </sheets>
  <definedNames/>
  <calcPr fullCalcOnLoad="1"/>
</workbook>
</file>

<file path=xl/sharedStrings.xml><?xml version="1.0" encoding="utf-8"?>
<sst xmlns="http://schemas.openxmlformats.org/spreadsheetml/2006/main" count="122" uniqueCount="84">
  <si>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</si>
  <si>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Miesiąc</t>
  </si>
  <si>
    <t xml:space="preserve">Liczba  bezrobotnych </t>
  </si>
  <si>
    <t>ogółem</t>
  </si>
  <si>
    <t>z prawem                      do zasiłku</t>
  </si>
  <si>
    <t>bezrobotni                           ogółem</t>
  </si>
  <si>
    <t>z prawem                          do zasiłku</t>
  </si>
  <si>
    <t>31 XII 2010</t>
  </si>
  <si>
    <t>Gmina</t>
  </si>
  <si>
    <t>z prawem               do zasiłku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</si>
  <si>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</si>
  <si>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</si>
  <si>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</si>
  <si>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</si>
  <si>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</si>
  <si>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</si>
  <si>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</si>
  <si>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</si>
  <si>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</si>
  <si>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 xml:space="preserve">Powiat Jeleniogórski </t>
  </si>
  <si>
    <t>Jelenia Góra</t>
  </si>
  <si>
    <t xml:space="preserve"> </t>
  </si>
  <si>
    <t>Powiatowy Urząd Pracy Jelenia Góra</t>
  </si>
  <si>
    <t xml:space="preserve">POLSKA </t>
  </si>
  <si>
    <t>Województwo  Dolnośląskie</t>
  </si>
  <si>
    <t>Podregion jeleniogórski</t>
  </si>
  <si>
    <t>Powiat Jeleniogórski</t>
  </si>
  <si>
    <t>Miasto Jelenia Góra</t>
  </si>
  <si>
    <t>Tabela nr 2</t>
  </si>
  <si>
    <t>Liczba bezrobotnych ogółem w gminach Powiatu Jeleniogórskiego i Miasta Jeleniej Góry</t>
  </si>
  <si>
    <t>Gminy</t>
  </si>
  <si>
    <t>Z ogólnej liczby osób będących w szczególnej sytuacji na rynku pracy</t>
  </si>
  <si>
    <t>Ogółem</t>
  </si>
  <si>
    <t>Kobiety</t>
  </si>
  <si>
    <t>Z prawem do zasiłku</t>
  </si>
  <si>
    <t>Do 25-go roku           życia</t>
  </si>
  <si>
    <t>Kobiety, które nie podjęły zatrudnienia po urodzeniu dziecka</t>
  </si>
  <si>
    <t>Powyżej          50 roku             życia</t>
  </si>
  <si>
    <t>Które                 po odbyciu kary pozbawienia wolności                       nie podjęły zatrudnienia</t>
  </si>
  <si>
    <t>Niepełno-sprawni</t>
  </si>
  <si>
    <t xml:space="preserve"> Jelenia Góra</t>
  </si>
  <si>
    <t>Powiatowy                  Urząd Pracy                   Jelenia Góra</t>
  </si>
  <si>
    <t>Tabela nr 3</t>
  </si>
  <si>
    <t>JELENIA  GÓRA   -    liczba bezrobotnych</t>
  </si>
  <si>
    <t>POWIAT JELENIOGÓRSKI  -  liczba bezrobotnych</t>
  </si>
  <si>
    <t>z prawem do zasiłku      ogółem            %</t>
  </si>
  <si>
    <t>Tabela nr 4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</si>
  <si>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</si>
  <si>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</si>
  <si>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</si>
  <si>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</si>
  <si>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</si>
  <si>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</si>
  <si>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</si>
  <si>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31 XII 2011</t>
  </si>
  <si>
    <t>31 I 2012</t>
  </si>
  <si>
    <t>Dynamika 31 XII 2011 = 100 %</t>
  </si>
  <si>
    <t>Kształtowanie się stopy bezrobocia w poszczególnych miesiącach 2012 roku</t>
  </si>
  <si>
    <t>Dynamika  XII /2011 = 100 %</t>
  </si>
  <si>
    <t xml:space="preserve">stopa bezrobocia %  </t>
  </si>
  <si>
    <t xml:space="preserve">stopa bezrobocia % </t>
  </si>
  <si>
    <t>ROK  2012</t>
  </si>
  <si>
    <t>29 II 2012</t>
  </si>
  <si>
    <t>Tabela nr 1</t>
  </si>
  <si>
    <t>31 III 2012</t>
  </si>
  <si>
    <t>30 IV 2012</t>
  </si>
  <si>
    <t>31 V 2012</t>
  </si>
  <si>
    <t>Długotrwale bezrobotne</t>
  </si>
  <si>
    <t>Bez                  kwalifikacji zawodo-wych</t>
  </si>
  <si>
    <t>Bez               doświadcze-nia                zawodowego</t>
  </si>
  <si>
    <t>Bez               wykształcenia                   średniego</t>
  </si>
  <si>
    <t>Samotnie wychowujące co najmniej     jedno  dziecko do 18 roku                     życia</t>
  </si>
  <si>
    <t>Osoby będące         w szczególnej sytuacji na            rynku pracy</t>
  </si>
  <si>
    <t xml:space="preserve">Bezrobotni zarejestrowani                            wg stanu na  31 XII 2011 r. </t>
  </si>
  <si>
    <t>30 VI 2012</t>
  </si>
  <si>
    <t>31 VII 2012</t>
  </si>
  <si>
    <t>Stopa bezrobocia (w %)  -  stan w końcu lipca 2012 r.</t>
  </si>
  <si>
    <t>Bezrobotni  zarejestrowani                                      -   stan  na 31 VIII 2012 r.</t>
  </si>
  <si>
    <t>Bezrobotni zarejestrowani                                     wg stanu na  31 VIII 2012 r.</t>
  </si>
  <si>
    <t xml:space="preserve">Liczba bezrobotnych ogółem oraz dynamika bezrobocia:   grudzień 2011 r.  - sierpień 2012 r. </t>
  </si>
  <si>
    <t>31 VIII 2012</t>
  </si>
  <si>
    <t>Bezrobotni zarejestrowani  -                                        stan na 31 VIII 2012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</si>
  <si>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 -VIII / 2012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</si>
  <si>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 - VIII / 2012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</si>
</sst>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4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12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7"/>
      <name val="Arial CE"/>
      <family val="2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i/>
      <sz val="10"/>
      <name val="Arial CE"/>
      <family val="0"/>
    </font>
    <font>
      <b/>
      <sz val="13"/>
      <name val="Arial CE"/>
      <family val="2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0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4" borderId="10" xfId="0" applyFont="1" applyFill="1" applyBorder="1" applyAlignment="1">
      <alignment horizontal="center" vertical="center" wrapText="1"/>
    </xf>
    <xf numFmtId="3" fontId="9" fillId="22" borderId="10" xfId="0" applyNumberFormat="1" applyFont="1" applyFill="1" applyBorder="1" applyAlignment="1">
      <alignment horizontal="center" vertical="center"/>
    </xf>
    <xf numFmtId="164" fontId="9" fillId="22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7" borderId="10" xfId="0" applyFont="1" applyFill="1" applyBorder="1" applyAlignment="1">
      <alignment horizontal="center" vertical="center"/>
    </xf>
    <xf numFmtId="3" fontId="11" fillId="7" borderId="10" xfId="0" applyNumberFormat="1" applyFont="1" applyFill="1" applyBorder="1" applyAlignment="1">
      <alignment horizontal="center" vertical="center"/>
    </xf>
    <xf numFmtId="164" fontId="11" fillId="7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165" fontId="13" fillId="0" borderId="11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4" borderId="10" xfId="0" applyFont="1" applyFill="1" applyBorder="1" applyAlignment="1">
      <alignment horizontal="center" vertical="center" wrapText="1"/>
    </xf>
    <xf numFmtId="3" fontId="11" fillId="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3" fillId="22" borderId="10" xfId="0" applyFont="1" applyFill="1" applyBorder="1" applyAlignment="1">
      <alignment horizontal="center" vertical="center" wrapText="1"/>
    </xf>
    <xf numFmtId="3" fontId="11" fillId="22" borderId="10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164" fontId="20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164" fontId="11" fillId="0" borderId="10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164" fontId="11" fillId="4" borderId="10" xfId="0" applyNumberFormat="1" applyFont="1" applyFill="1" applyBorder="1" applyAlignment="1">
      <alignment horizontal="center" vertical="center"/>
    </xf>
    <xf numFmtId="164" fontId="11" fillId="2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3" fillId="4" borderId="10" xfId="0" applyNumberFormat="1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 wrapText="1"/>
    </xf>
    <xf numFmtId="3" fontId="13" fillId="22" borderId="10" xfId="0" applyNumberFormat="1" applyFont="1" applyFill="1" applyBorder="1" applyAlignment="1">
      <alignment horizontal="center" vertical="center"/>
    </xf>
    <xf numFmtId="3" fontId="20" fillId="7" borderId="1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3" fontId="26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7" fillId="0" borderId="0" xfId="0" applyFont="1" applyAlignment="1">
      <alignment/>
    </xf>
    <xf numFmtId="0" fontId="7" fillId="22" borderId="13" xfId="0" applyFont="1" applyFill="1" applyBorder="1" applyAlignment="1">
      <alignment horizontal="center" vertical="center"/>
    </xf>
    <xf numFmtId="0" fontId="7" fillId="22" borderId="1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right"/>
    </xf>
    <xf numFmtId="3" fontId="13" fillId="22" borderId="15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165" fontId="13" fillId="7" borderId="16" xfId="0" applyNumberFormat="1" applyFont="1" applyFill="1" applyBorder="1" applyAlignment="1">
      <alignment horizontal="center"/>
    </xf>
    <xf numFmtId="3" fontId="13" fillId="4" borderId="15" xfId="0" applyNumberFormat="1" applyFont="1" applyFill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0" fontId="13" fillId="0" borderId="17" xfId="0" applyFont="1" applyBorder="1" applyAlignment="1">
      <alignment horizontal="right"/>
    </xf>
    <xf numFmtId="3" fontId="13" fillId="22" borderId="18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165" fontId="13" fillId="7" borderId="20" xfId="0" applyNumberFormat="1" applyFont="1" applyFill="1" applyBorder="1" applyAlignment="1">
      <alignment horizontal="center"/>
    </xf>
    <xf numFmtId="3" fontId="13" fillId="4" borderId="18" xfId="0" applyNumberFormat="1" applyFont="1" applyFill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0" fontId="13" fillId="7" borderId="2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3" fontId="9" fillId="4" borderId="10" xfId="0" applyNumberFormat="1" applyFont="1" applyFill="1" applyBorder="1" applyAlignment="1">
      <alignment horizontal="center" vertical="center"/>
    </xf>
    <xf numFmtId="164" fontId="9" fillId="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9" fillId="22" borderId="10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wrapText="1"/>
    </xf>
    <xf numFmtId="3" fontId="9" fillId="7" borderId="10" xfId="0" applyNumberFormat="1" applyFont="1" applyFill="1" applyBorder="1" applyAlignment="1">
      <alignment horizontal="center" vertical="center"/>
    </xf>
    <xf numFmtId="164" fontId="9" fillId="7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11" fillId="22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1" fontId="11" fillId="22" borderId="10" xfId="0" applyNumberFormat="1" applyFont="1" applyFill="1" applyBorder="1" applyAlignment="1">
      <alignment horizontal="center" vertical="center"/>
    </xf>
    <xf numFmtId="3" fontId="36" fillId="7" borderId="10" xfId="0" applyNumberFormat="1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164" fontId="11" fillId="6" borderId="10" xfId="0" applyNumberFormat="1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top" wrapText="1"/>
    </xf>
    <xf numFmtId="0" fontId="14" fillId="6" borderId="10" xfId="0" applyFont="1" applyFill="1" applyBorder="1" applyAlignment="1">
      <alignment horizontal="center" vertical="top" wrapText="1"/>
    </xf>
    <xf numFmtId="0" fontId="22" fillId="6" borderId="10" xfId="0" applyFont="1" applyFill="1" applyBorder="1" applyAlignment="1">
      <alignment horizontal="center" vertical="top" wrapText="1"/>
    </xf>
    <xf numFmtId="0" fontId="6" fillId="6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6" fillId="4" borderId="10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7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3" fontId="11" fillId="7" borderId="10" xfId="0" applyNumberFormat="1" applyFont="1" applyFill="1" applyBorder="1" applyAlignment="1">
      <alignment horizontal="center" vertical="center"/>
    </xf>
    <xf numFmtId="164" fontId="11" fillId="22" borderId="21" xfId="0" applyNumberFormat="1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64" fontId="11" fillId="7" borderId="14" xfId="0" applyNumberFormat="1" applyFont="1" applyFill="1" applyBorder="1" applyAlignment="1">
      <alignment horizontal="center" vertical="center"/>
    </xf>
    <xf numFmtId="164" fontId="11" fillId="7" borderId="21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8" fillId="6" borderId="10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3" fontId="11" fillId="22" borderId="10" xfId="0" applyNumberFormat="1" applyFont="1" applyFill="1" applyBorder="1" applyAlignment="1">
      <alignment horizontal="center" vertical="center"/>
    </xf>
    <xf numFmtId="164" fontId="11" fillId="22" borderId="14" xfId="0" applyNumberFormat="1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0" fontId="11" fillId="22" borderId="10" xfId="0" applyFont="1" applyFill="1" applyBorder="1" applyAlignment="1">
      <alignment horizontal="center" vertical="center"/>
    </xf>
    <xf numFmtId="3" fontId="11" fillId="4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22" borderId="14" xfId="0" applyFont="1" applyFill="1" applyBorder="1" applyAlignment="1">
      <alignment horizontal="center" vertical="center"/>
    </xf>
    <xf numFmtId="0" fontId="9" fillId="22" borderId="15" xfId="0" applyFont="1" applyFill="1" applyBorder="1" applyAlignment="1">
      <alignment horizontal="center" vertical="center"/>
    </xf>
    <xf numFmtId="0" fontId="9" fillId="22" borderId="2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9" fillId="0" borderId="0" xfId="0" applyFont="1" applyAlignment="1">
      <alignment horizontal="center"/>
    </xf>
    <xf numFmtId="0" fontId="9" fillId="6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6" borderId="1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13" fillId="22" borderId="25" xfId="0" applyFont="1" applyFill="1" applyBorder="1" applyAlignment="1">
      <alignment horizontal="center" vertical="center" wrapText="1"/>
    </xf>
    <xf numFmtId="0" fontId="9" fillId="22" borderId="26" xfId="0" applyFont="1" applyFill="1" applyBorder="1" applyAlignment="1">
      <alignment horizontal="center" vertical="center" wrapText="1"/>
    </xf>
    <xf numFmtId="0" fontId="9" fillId="22" borderId="27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21" fillId="7" borderId="29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7" fillId="22" borderId="14" xfId="0" applyFont="1" applyFill="1" applyBorder="1" applyAlignment="1">
      <alignment horizontal="center" wrapText="1"/>
    </xf>
    <xf numFmtId="0" fontId="21" fillId="22" borderId="2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7" fillId="4" borderId="14" xfId="0" applyFont="1" applyFill="1" applyBorder="1" applyAlignment="1">
      <alignment horizontal="center" wrapText="1"/>
    </xf>
    <xf numFmtId="0" fontId="21" fillId="4" borderId="21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6">
      <selection activeCell="F38" sqref="F38"/>
    </sheetView>
  </sheetViews>
  <sheetFormatPr defaultColWidth="9.00390625" defaultRowHeight="12.75"/>
  <cols>
    <col min="1" max="1" width="24.625" style="0" customWidth="1"/>
    <col min="2" max="2" width="15.875" style="0" customWidth="1"/>
    <col min="3" max="3" width="0.12890625" style="0" customWidth="1"/>
    <col min="4" max="4" width="16.375" style="0" customWidth="1"/>
    <col min="5" max="5" width="0.12890625" style="0" customWidth="1"/>
    <col min="6" max="6" width="15.75390625" style="0" customWidth="1"/>
    <col min="7" max="7" width="15.625" style="0" customWidth="1"/>
  </cols>
  <sheetData>
    <row r="1" spans="1:7" ht="15.75">
      <c r="A1" s="1"/>
      <c r="B1" s="1"/>
      <c r="C1" s="1"/>
      <c r="D1" s="1"/>
      <c r="E1" s="1"/>
      <c r="F1" s="1"/>
      <c r="G1" s="108" t="s">
        <v>63</v>
      </c>
    </row>
    <row r="2" spans="1:7" ht="12" customHeight="1">
      <c r="A2" s="1"/>
      <c r="B2" s="1"/>
      <c r="C2" s="1"/>
      <c r="D2" s="1"/>
      <c r="E2" s="1"/>
      <c r="F2" s="2"/>
      <c r="G2" s="1"/>
    </row>
    <row r="3" spans="1:7" ht="12.75">
      <c r="A3" s="117" t="s">
        <v>0</v>
      </c>
      <c r="B3" s="117"/>
      <c r="C3" s="117"/>
      <c r="D3" s="117"/>
      <c r="E3" s="117"/>
      <c r="F3" s="117"/>
      <c r="G3" s="117"/>
    </row>
    <row r="4" spans="1:7" ht="24" customHeight="1">
      <c r="A4" s="117"/>
      <c r="B4" s="117"/>
      <c r="C4" s="117"/>
      <c r="D4" s="117"/>
      <c r="E4" s="117"/>
      <c r="F4" s="117"/>
      <c r="G4" s="117"/>
    </row>
    <row r="5" spans="1:7" ht="12.75">
      <c r="A5" s="1"/>
      <c r="B5" s="1"/>
      <c r="C5" s="1"/>
      <c r="D5" s="1"/>
      <c r="E5" s="1"/>
      <c r="F5" s="1"/>
      <c r="G5" s="1"/>
    </row>
    <row r="6" spans="1:7" ht="24" customHeight="1">
      <c r="A6" s="114" t="s">
        <v>1</v>
      </c>
      <c r="B6" s="109" t="s">
        <v>2</v>
      </c>
      <c r="C6" s="109"/>
      <c r="D6" s="109"/>
      <c r="E6" s="114" t="s">
        <v>56</v>
      </c>
      <c r="F6" s="110"/>
      <c r="G6" s="110"/>
    </row>
    <row r="7" spans="1:7" ht="25.5">
      <c r="A7" s="114"/>
      <c r="B7" s="98" t="s">
        <v>3</v>
      </c>
      <c r="C7" s="121" t="s">
        <v>4</v>
      </c>
      <c r="D7" s="121"/>
      <c r="E7" s="121" t="s">
        <v>5</v>
      </c>
      <c r="F7" s="121"/>
      <c r="G7" s="99" t="s">
        <v>6</v>
      </c>
    </row>
    <row r="8" spans="1:7" ht="27" customHeight="1">
      <c r="A8" s="92" t="s">
        <v>7</v>
      </c>
      <c r="B8" s="93">
        <v>8459</v>
      </c>
      <c r="C8" s="123">
        <v>1700</v>
      </c>
      <c r="D8" s="124"/>
      <c r="E8" s="125">
        <v>1.102</v>
      </c>
      <c r="F8" s="125"/>
      <c r="G8" s="94">
        <v>1.127</v>
      </c>
    </row>
    <row r="9" spans="1:7" s="6" customFormat="1" ht="27" customHeight="1">
      <c r="A9" s="91" t="s">
        <v>54</v>
      </c>
      <c r="B9" s="25">
        <v>7679</v>
      </c>
      <c r="C9" s="126">
        <v>1509</v>
      </c>
      <c r="D9" s="126"/>
      <c r="E9" s="127">
        <v>1</v>
      </c>
      <c r="F9" s="112"/>
      <c r="G9" s="36">
        <v>1</v>
      </c>
    </row>
    <row r="10" spans="1:7" s="6" customFormat="1" ht="27" customHeight="1">
      <c r="A10" s="92" t="s">
        <v>75</v>
      </c>
      <c r="B10" s="93">
        <v>7511</v>
      </c>
      <c r="C10" s="123">
        <v>1491</v>
      </c>
      <c r="D10" s="123"/>
      <c r="E10" s="130">
        <v>0.978</v>
      </c>
      <c r="F10" s="131"/>
      <c r="G10" s="94">
        <v>0.988</v>
      </c>
    </row>
    <row r="11" spans="1:7" ht="28.5" customHeight="1">
      <c r="A11" s="7" t="s">
        <v>80</v>
      </c>
      <c r="B11" s="8">
        <v>7347</v>
      </c>
      <c r="C11" s="111">
        <v>1459</v>
      </c>
      <c r="D11" s="111"/>
      <c r="E11" s="118">
        <v>0.957</v>
      </c>
      <c r="F11" s="119"/>
      <c r="G11" s="9">
        <v>0.967</v>
      </c>
    </row>
    <row r="12" spans="1:8" ht="18.75" customHeight="1">
      <c r="A12" s="120"/>
      <c r="B12" s="120"/>
      <c r="C12" s="120"/>
      <c r="D12" s="120"/>
      <c r="E12" s="120"/>
      <c r="F12" s="120"/>
      <c r="G12" s="120"/>
      <c r="H12" s="10"/>
    </row>
    <row r="13" spans="1:7" ht="9" customHeight="1" hidden="1">
      <c r="A13" s="11"/>
      <c r="B13" s="12"/>
      <c r="C13" s="13"/>
      <c r="D13" s="13"/>
      <c r="E13" s="14"/>
      <c r="F13" s="14"/>
      <c r="G13" s="14"/>
    </row>
    <row r="14" spans="1:7" ht="31.5" customHeight="1">
      <c r="A14" s="128" t="s">
        <v>8</v>
      </c>
      <c r="B14" s="114" t="s">
        <v>81</v>
      </c>
      <c r="C14" s="114"/>
      <c r="D14" s="114"/>
      <c r="E14" s="114"/>
      <c r="F14" s="121" t="s">
        <v>82</v>
      </c>
      <c r="G14" s="114" t="s">
        <v>83</v>
      </c>
    </row>
    <row r="15" spans="1:7" ht="31.5" customHeight="1">
      <c r="A15" s="128"/>
      <c r="B15" s="115" t="s">
        <v>3</v>
      </c>
      <c r="C15" s="115"/>
      <c r="D15" s="122" t="s">
        <v>9</v>
      </c>
      <c r="E15" s="122"/>
      <c r="F15" s="113"/>
      <c r="G15" s="121"/>
    </row>
    <row r="16" spans="1:10" ht="18.75">
      <c r="A16" s="15" t="s">
        <v>10</v>
      </c>
      <c r="B16" s="116">
        <v>295</v>
      </c>
      <c r="C16" s="116"/>
      <c r="D16" s="116">
        <v>66</v>
      </c>
      <c r="E16" s="116"/>
      <c r="F16" s="16">
        <v>61</v>
      </c>
      <c r="G16" s="16">
        <v>103</v>
      </c>
      <c r="H16" s="17"/>
      <c r="I16" s="18"/>
      <c r="J16" s="19"/>
    </row>
    <row r="17" spans="1:10" ht="18.75">
      <c r="A17" s="15" t="s">
        <v>11</v>
      </c>
      <c r="B17" s="116">
        <v>367</v>
      </c>
      <c r="C17" s="116"/>
      <c r="D17" s="116">
        <v>83</v>
      </c>
      <c r="E17" s="116"/>
      <c r="F17" s="16">
        <v>44</v>
      </c>
      <c r="G17" s="16">
        <v>137</v>
      </c>
      <c r="I17" s="18"/>
      <c r="J17" s="19"/>
    </row>
    <row r="18" spans="1:10" ht="18.75">
      <c r="A18" s="15" t="s">
        <v>12</v>
      </c>
      <c r="B18" s="116">
        <v>221</v>
      </c>
      <c r="C18" s="116"/>
      <c r="D18" s="129">
        <v>41</v>
      </c>
      <c r="E18" s="129"/>
      <c r="F18" s="16">
        <v>73</v>
      </c>
      <c r="G18" s="16">
        <v>94</v>
      </c>
      <c r="I18" s="18"/>
      <c r="J18" s="19"/>
    </row>
    <row r="19" spans="1:10" ht="18.75">
      <c r="A19" s="15" t="s">
        <v>13</v>
      </c>
      <c r="B19" s="116">
        <v>735</v>
      </c>
      <c r="C19" s="116"/>
      <c r="D19" s="116">
        <v>163</v>
      </c>
      <c r="E19" s="116"/>
      <c r="F19" s="16">
        <v>108</v>
      </c>
      <c r="G19" s="16">
        <v>215</v>
      </c>
      <c r="I19" s="18"/>
      <c r="J19" s="19"/>
    </row>
    <row r="20" spans="1:10" ht="18.75">
      <c r="A20" s="15" t="s">
        <v>14</v>
      </c>
      <c r="B20" s="116">
        <v>677</v>
      </c>
      <c r="C20" s="116"/>
      <c r="D20" s="116">
        <v>151</v>
      </c>
      <c r="E20" s="116"/>
      <c r="F20" s="16">
        <v>52</v>
      </c>
      <c r="G20" s="16">
        <v>210</v>
      </c>
      <c r="I20" s="18"/>
      <c r="J20" s="19"/>
    </row>
    <row r="21" spans="1:10" ht="18.75">
      <c r="A21" s="15" t="s">
        <v>15</v>
      </c>
      <c r="B21" s="116">
        <v>328</v>
      </c>
      <c r="C21" s="116"/>
      <c r="D21" s="116">
        <v>78</v>
      </c>
      <c r="E21" s="116"/>
      <c r="F21" s="16">
        <v>57</v>
      </c>
      <c r="G21" s="16">
        <v>100</v>
      </c>
      <c r="I21" s="18"/>
      <c r="J21" s="19"/>
    </row>
    <row r="22" spans="1:10" ht="18.75">
      <c r="A22" s="15" t="s">
        <v>16</v>
      </c>
      <c r="B22" s="116">
        <v>525</v>
      </c>
      <c r="C22" s="116"/>
      <c r="D22" s="116">
        <v>101</v>
      </c>
      <c r="E22" s="116"/>
      <c r="F22" s="16">
        <v>63</v>
      </c>
      <c r="G22" s="16">
        <v>154</v>
      </c>
      <c r="I22" s="18"/>
      <c r="J22" s="19"/>
    </row>
    <row r="23" spans="1:10" ht="18.75">
      <c r="A23" s="15" t="s">
        <v>17</v>
      </c>
      <c r="B23" s="116">
        <v>379</v>
      </c>
      <c r="C23" s="116"/>
      <c r="D23" s="116">
        <v>78</v>
      </c>
      <c r="E23" s="116"/>
      <c r="F23" s="16">
        <v>41</v>
      </c>
      <c r="G23" s="16">
        <v>96</v>
      </c>
      <c r="I23" s="18"/>
      <c r="J23" s="19"/>
    </row>
    <row r="24" spans="1:10" ht="18.75">
      <c r="A24" s="15" t="s">
        <v>18</v>
      </c>
      <c r="B24" s="116">
        <v>401</v>
      </c>
      <c r="C24" s="116"/>
      <c r="D24" s="116">
        <v>83</v>
      </c>
      <c r="E24" s="116"/>
      <c r="F24" s="16">
        <v>43</v>
      </c>
      <c r="G24" s="16">
        <v>114</v>
      </c>
      <c r="I24" s="18"/>
      <c r="J24" s="19"/>
    </row>
    <row r="25" spans="1:15" ht="33" customHeight="1">
      <c r="A25" s="20" t="s">
        <v>19</v>
      </c>
      <c r="B25" s="133">
        <f>SUM(B16:C24)</f>
        <v>3928</v>
      </c>
      <c r="C25" s="133"/>
      <c r="D25" s="133">
        <f>SUM(D16:E24)</f>
        <v>844</v>
      </c>
      <c r="E25" s="133"/>
      <c r="F25" s="21">
        <f>SUM(F16:F24)</f>
        <v>542</v>
      </c>
      <c r="G25" s="21">
        <f>SUM(G16:G24)</f>
        <v>1223</v>
      </c>
      <c r="H25" s="22"/>
      <c r="I25" s="22"/>
      <c r="J25" s="22"/>
      <c r="K25" s="22"/>
      <c r="L25" s="22"/>
      <c r="M25" s="22"/>
      <c r="N25" s="22"/>
      <c r="O25" s="22"/>
    </row>
    <row r="26" spans="1:15" ht="10.5" customHeight="1">
      <c r="A26" s="23"/>
      <c r="B26" s="134"/>
      <c r="C26" s="134"/>
      <c r="D26" s="23"/>
      <c r="E26" s="23"/>
      <c r="F26" s="89"/>
      <c r="G26" s="89"/>
      <c r="H26" s="22"/>
      <c r="I26" s="22"/>
      <c r="J26" s="22"/>
      <c r="K26" s="22"/>
      <c r="L26" s="22"/>
      <c r="M26" s="22"/>
      <c r="N26" s="22"/>
      <c r="O26" s="22"/>
    </row>
    <row r="27" spans="1:15" ht="33" customHeight="1">
      <c r="A27" s="24" t="s">
        <v>20</v>
      </c>
      <c r="B27" s="126">
        <v>3419</v>
      </c>
      <c r="C27" s="126"/>
      <c r="D27" s="132">
        <v>615</v>
      </c>
      <c r="E27" s="132"/>
      <c r="F27" s="25">
        <v>1023</v>
      </c>
      <c r="G27" s="25">
        <v>1252</v>
      </c>
      <c r="H27" s="22"/>
      <c r="I27" s="22"/>
      <c r="J27" s="22"/>
      <c r="K27" s="22"/>
      <c r="L27" s="22"/>
      <c r="M27" s="22"/>
      <c r="N27" s="22"/>
      <c r="O27" s="22" t="s">
        <v>21</v>
      </c>
    </row>
    <row r="28" spans="1:7" s="27" customFormat="1" ht="12" customHeight="1">
      <c r="A28" s="26"/>
      <c r="G28" s="90"/>
    </row>
    <row r="29" spans="1:15" ht="36" customHeight="1">
      <c r="A29" s="28" t="s">
        <v>22</v>
      </c>
      <c r="B29" s="111">
        <f>B25+B27</f>
        <v>7347</v>
      </c>
      <c r="C29" s="111"/>
      <c r="D29" s="111">
        <f>D25+D27</f>
        <v>1459</v>
      </c>
      <c r="E29" s="111"/>
      <c r="F29" s="8">
        <f>F25+F27</f>
        <v>1565</v>
      </c>
      <c r="G29" s="8">
        <f>G25+G27</f>
        <v>2475</v>
      </c>
      <c r="H29" s="22"/>
      <c r="I29" s="22"/>
      <c r="J29" s="22"/>
      <c r="K29" s="22"/>
      <c r="L29" s="22"/>
      <c r="M29" s="22"/>
      <c r="N29" s="22"/>
      <c r="O29" s="22"/>
    </row>
    <row r="30" spans="1:7" ht="12.75" customHeight="1">
      <c r="A30" s="29"/>
      <c r="B30" s="29"/>
      <c r="C30" s="29"/>
      <c r="D30" s="29"/>
      <c r="E30" s="29"/>
      <c r="F30" s="30"/>
      <c r="G30" s="30"/>
    </row>
    <row r="31" spans="1:7" ht="18.75">
      <c r="A31" s="138" t="s">
        <v>76</v>
      </c>
      <c r="B31" s="138"/>
      <c r="C31" s="138"/>
      <c r="D31" s="138"/>
      <c r="E31" s="138"/>
      <c r="F31" s="138"/>
      <c r="G31" s="138"/>
    </row>
    <row r="32" spans="1:7" ht="9" customHeight="1">
      <c r="A32" s="139"/>
      <c r="B32" s="139"/>
      <c r="C32" s="139"/>
      <c r="D32" s="139"/>
      <c r="E32" s="139"/>
      <c r="F32" s="139"/>
      <c r="G32" s="139"/>
    </row>
    <row r="33" spans="1:7" ht="23.25" customHeight="1">
      <c r="A33" s="140" t="s">
        <v>23</v>
      </c>
      <c r="B33" s="141"/>
      <c r="C33" s="142"/>
      <c r="D33" s="100">
        <v>0.123</v>
      </c>
      <c r="E33" s="31"/>
      <c r="F33" s="32"/>
      <c r="G33" s="1"/>
    </row>
    <row r="34" spans="1:7" ht="23.25" customHeight="1">
      <c r="A34" s="143" t="s">
        <v>24</v>
      </c>
      <c r="B34" s="144"/>
      <c r="C34" s="145"/>
      <c r="D34" s="33">
        <v>0.124</v>
      </c>
      <c r="E34" s="34"/>
      <c r="F34" s="32"/>
      <c r="G34" s="1"/>
    </row>
    <row r="35" spans="1:7" ht="23.25" customHeight="1">
      <c r="A35" s="146" t="s">
        <v>25</v>
      </c>
      <c r="B35" s="147"/>
      <c r="C35" s="148"/>
      <c r="D35" s="33">
        <v>0.168</v>
      </c>
      <c r="E35" s="34"/>
      <c r="F35" s="32"/>
      <c r="G35" s="1"/>
    </row>
    <row r="36" spans="1:7" ht="22.5" customHeight="1">
      <c r="A36" s="149" t="s">
        <v>26</v>
      </c>
      <c r="B36" s="150"/>
      <c r="C36" s="151"/>
      <c r="D36" s="35">
        <v>0.21</v>
      </c>
      <c r="E36" s="31"/>
      <c r="F36" s="32"/>
      <c r="G36" s="1"/>
    </row>
    <row r="37" spans="1:7" ht="23.25" customHeight="1">
      <c r="A37" s="135" t="s">
        <v>27</v>
      </c>
      <c r="B37" s="136"/>
      <c r="C37" s="137"/>
      <c r="D37" s="36">
        <v>0.094</v>
      </c>
      <c r="E37" s="31"/>
      <c r="F37" s="32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</sheetData>
  <sheetProtection/>
  <mergeCells count="53">
    <mergeCell ref="A37:C37"/>
    <mergeCell ref="A31:G31"/>
    <mergeCell ref="A32:G32"/>
    <mergeCell ref="A33:C33"/>
    <mergeCell ref="A34:C34"/>
    <mergeCell ref="A35:C35"/>
    <mergeCell ref="A36:C36"/>
    <mergeCell ref="B24:C24"/>
    <mergeCell ref="D27:E27"/>
    <mergeCell ref="B29:C29"/>
    <mergeCell ref="D29:E29"/>
    <mergeCell ref="D24:E24"/>
    <mergeCell ref="B25:C25"/>
    <mergeCell ref="D25:E25"/>
    <mergeCell ref="B26:C26"/>
    <mergeCell ref="B27:C27"/>
    <mergeCell ref="B23:C23"/>
    <mergeCell ref="D23:E23"/>
    <mergeCell ref="C10:D10"/>
    <mergeCell ref="E10:F10"/>
    <mergeCell ref="B20:C20"/>
    <mergeCell ref="D20:E20"/>
    <mergeCell ref="B17:C17"/>
    <mergeCell ref="D17:E17"/>
    <mergeCell ref="B14:E14"/>
    <mergeCell ref="B19:C19"/>
    <mergeCell ref="D19:E19"/>
    <mergeCell ref="B22:C22"/>
    <mergeCell ref="D22:E22"/>
    <mergeCell ref="B18:C18"/>
    <mergeCell ref="D18:E18"/>
    <mergeCell ref="B21:C21"/>
    <mergeCell ref="D21:E21"/>
    <mergeCell ref="B15:C15"/>
    <mergeCell ref="B16:C16"/>
    <mergeCell ref="D16:E16"/>
    <mergeCell ref="A3:G4"/>
    <mergeCell ref="A6:A7"/>
    <mergeCell ref="B6:D6"/>
    <mergeCell ref="E6:G6"/>
    <mergeCell ref="C7:D7"/>
    <mergeCell ref="C11:D11"/>
    <mergeCell ref="A14:A15"/>
    <mergeCell ref="E11:F11"/>
    <mergeCell ref="A12:G12"/>
    <mergeCell ref="E7:F7"/>
    <mergeCell ref="D15:E15"/>
    <mergeCell ref="C8:D8"/>
    <mergeCell ref="E8:F8"/>
    <mergeCell ref="C9:D9"/>
    <mergeCell ref="E9:F9"/>
    <mergeCell ref="F14:F15"/>
    <mergeCell ref="G14:G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zoomScalePageLayoutView="0" workbookViewId="0" topLeftCell="A1">
      <selection activeCell="O15" sqref="O15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0.375" style="0" customWidth="1"/>
    <col min="6" max="6" width="8.625" style="0" customWidth="1"/>
    <col min="7" max="7" width="7.75390625" style="0" customWidth="1"/>
    <col min="8" max="8" width="9.25390625" style="0" bestFit="1" customWidth="1"/>
    <col min="9" max="9" width="9.25390625" style="0" customWidth="1"/>
    <col min="10" max="10" width="9.875" style="0" bestFit="1" customWidth="1"/>
    <col min="11" max="11" width="8.75390625" style="0" customWidth="1"/>
    <col min="12" max="12" width="9.75390625" style="0" customWidth="1"/>
    <col min="13" max="13" width="9.875" style="0" bestFit="1" customWidth="1"/>
    <col min="14" max="15" width="8.625" style="0" customWidth="1"/>
    <col min="16" max="16" width="18.875" style="0" customWidth="1"/>
  </cols>
  <sheetData>
    <row r="1" spans="14:15" ht="15.75">
      <c r="N1" s="159" t="s">
        <v>28</v>
      </c>
      <c r="O1" s="159"/>
    </row>
    <row r="2" spans="1:15" ht="6.75" customHeight="1">
      <c r="A2" s="160" t="s">
        <v>29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5" ht="25.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33.75" customHeight="1">
      <c r="A4" s="128" t="s">
        <v>30</v>
      </c>
      <c r="B4" s="162" t="s">
        <v>77</v>
      </c>
      <c r="C4" s="163"/>
      <c r="D4" s="163"/>
      <c r="E4" s="164"/>
      <c r="F4" s="162" t="s">
        <v>31</v>
      </c>
      <c r="G4" s="163"/>
      <c r="H4" s="163"/>
      <c r="I4" s="163"/>
      <c r="J4" s="163"/>
      <c r="K4" s="163"/>
      <c r="L4" s="163"/>
      <c r="M4" s="163"/>
      <c r="N4" s="163"/>
      <c r="O4" s="164"/>
    </row>
    <row r="5" spans="1:16" ht="78.75" customHeight="1">
      <c r="A5" s="128"/>
      <c r="B5" s="101" t="s">
        <v>32</v>
      </c>
      <c r="C5" s="101" t="s">
        <v>33</v>
      </c>
      <c r="D5" s="102" t="s">
        <v>34</v>
      </c>
      <c r="E5" s="102" t="s">
        <v>72</v>
      </c>
      <c r="F5" s="102" t="s">
        <v>35</v>
      </c>
      <c r="G5" s="102" t="s">
        <v>67</v>
      </c>
      <c r="H5" s="103" t="s">
        <v>36</v>
      </c>
      <c r="I5" s="102" t="s">
        <v>37</v>
      </c>
      <c r="J5" s="102" t="s">
        <v>68</v>
      </c>
      <c r="K5" s="103" t="s">
        <v>69</v>
      </c>
      <c r="L5" s="103" t="s">
        <v>70</v>
      </c>
      <c r="M5" s="103" t="s">
        <v>71</v>
      </c>
      <c r="N5" s="103" t="s">
        <v>38</v>
      </c>
      <c r="O5" s="102" t="s">
        <v>39</v>
      </c>
      <c r="P5" s="37"/>
    </row>
    <row r="6" spans="1:16" ht="22.5" customHeight="1">
      <c r="A6" s="38" t="s">
        <v>10</v>
      </c>
      <c r="B6" s="39">
        <v>295</v>
      </c>
      <c r="C6" s="39">
        <v>133</v>
      </c>
      <c r="D6" s="39">
        <v>66</v>
      </c>
      <c r="E6" s="39">
        <v>270</v>
      </c>
      <c r="F6" s="39">
        <v>35</v>
      </c>
      <c r="G6" s="39">
        <v>160</v>
      </c>
      <c r="H6" s="39">
        <v>24</v>
      </c>
      <c r="I6" s="39">
        <v>94</v>
      </c>
      <c r="J6" s="39">
        <v>85</v>
      </c>
      <c r="K6" s="39">
        <v>51</v>
      </c>
      <c r="L6" s="39">
        <v>193</v>
      </c>
      <c r="M6" s="40">
        <v>32</v>
      </c>
      <c r="N6" s="39">
        <v>6</v>
      </c>
      <c r="O6" s="39">
        <v>26</v>
      </c>
      <c r="P6" s="10"/>
    </row>
    <row r="7" spans="1:16" ht="19.5" customHeight="1">
      <c r="A7" s="38" t="s">
        <v>11</v>
      </c>
      <c r="B7" s="39">
        <v>367</v>
      </c>
      <c r="C7" s="39">
        <v>180</v>
      </c>
      <c r="D7" s="39">
        <v>83</v>
      </c>
      <c r="E7" s="39">
        <v>326</v>
      </c>
      <c r="F7" s="39">
        <v>32</v>
      </c>
      <c r="G7" s="39">
        <v>197</v>
      </c>
      <c r="H7" s="39">
        <v>38</v>
      </c>
      <c r="I7" s="39">
        <v>106</v>
      </c>
      <c r="J7" s="39">
        <v>108</v>
      </c>
      <c r="K7" s="40">
        <v>51</v>
      </c>
      <c r="L7" s="39">
        <v>253</v>
      </c>
      <c r="M7" s="39">
        <v>45</v>
      </c>
      <c r="N7" s="39">
        <v>11</v>
      </c>
      <c r="O7" s="39">
        <v>25</v>
      </c>
      <c r="P7" s="10"/>
    </row>
    <row r="8" spans="1:16" ht="19.5" customHeight="1">
      <c r="A8" s="38" t="s">
        <v>12</v>
      </c>
      <c r="B8" s="39">
        <v>221</v>
      </c>
      <c r="C8" s="39">
        <v>115</v>
      </c>
      <c r="D8" s="39">
        <v>41</v>
      </c>
      <c r="E8" s="39">
        <v>209</v>
      </c>
      <c r="F8" s="39">
        <v>13</v>
      </c>
      <c r="G8" s="39">
        <v>135</v>
      </c>
      <c r="H8" s="39">
        <v>23</v>
      </c>
      <c r="I8" s="39">
        <v>88</v>
      </c>
      <c r="J8" s="39">
        <v>76</v>
      </c>
      <c r="K8" s="40">
        <v>38</v>
      </c>
      <c r="L8" s="39">
        <v>127</v>
      </c>
      <c r="M8" s="39">
        <v>35</v>
      </c>
      <c r="N8" s="39">
        <v>6</v>
      </c>
      <c r="O8" s="39">
        <v>20</v>
      </c>
      <c r="P8" s="10"/>
    </row>
    <row r="9" spans="1:16" ht="19.5" customHeight="1">
      <c r="A9" s="38" t="s">
        <v>13</v>
      </c>
      <c r="B9" s="39">
        <v>735</v>
      </c>
      <c r="C9" s="39">
        <v>350</v>
      </c>
      <c r="D9" s="39">
        <v>163</v>
      </c>
      <c r="E9" s="39">
        <v>685</v>
      </c>
      <c r="F9" s="39">
        <v>71</v>
      </c>
      <c r="G9" s="39">
        <v>408</v>
      </c>
      <c r="H9" s="39">
        <v>79</v>
      </c>
      <c r="I9" s="39">
        <v>221</v>
      </c>
      <c r="J9" s="39">
        <v>254</v>
      </c>
      <c r="K9" s="40">
        <v>138</v>
      </c>
      <c r="L9" s="39">
        <v>481</v>
      </c>
      <c r="M9" s="39">
        <v>126</v>
      </c>
      <c r="N9" s="39">
        <v>19</v>
      </c>
      <c r="O9" s="39">
        <v>50</v>
      </c>
      <c r="P9" s="95"/>
    </row>
    <row r="10" spans="1:16" ht="20.25" customHeight="1">
      <c r="A10" s="38" t="s">
        <v>14</v>
      </c>
      <c r="B10" s="39">
        <v>677</v>
      </c>
      <c r="C10" s="39">
        <v>354</v>
      </c>
      <c r="D10" s="39">
        <v>151</v>
      </c>
      <c r="E10" s="39">
        <v>628</v>
      </c>
      <c r="F10" s="39">
        <v>53</v>
      </c>
      <c r="G10" s="39">
        <v>393</v>
      </c>
      <c r="H10" s="39">
        <v>74</v>
      </c>
      <c r="I10" s="39">
        <v>206</v>
      </c>
      <c r="J10" s="39">
        <v>215</v>
      </c>
      <c r="K10" s="40">
        <v>88</v>
      </c>
      <c r="L10" s="39">
        <v>472</v>
      </c>
      <c r="M10" s="39">
        <v>120</v>
      </c>
      <c r="N10" s="39">
        <v>20</v>
      </c>
      <c r="O10" s="39">
        <v>46</v>
      </c>
      <c r="P10" s="10"/>
    </row>
    <row r="11" spans="1:16" ht="20.25" customHeight="1">
      <c r="A11" s="38" t="s">
        <v>15</v>
      </c>
      <c r="B11" s="39">
        <v>328</v>
      </c>
      <c r="C11" s="39">
        <v>170</v>
      </c>
      <c r="D11" s="39">
        <v>78</v>
      </c>
      <c r="E11" s="39">
        <v>296</v>
      </c>
      <c r="F11" s="39">
        <v>27</v>
      </c>
      <c r="G11" s="39">
        <v>158</v>
      </c>
      <c r="H11" s="39">
        <v>32</v>
      </c>
      <c r="I11" s="39">
        <v>104</v>
      </c>
      <c r="J11" s="39">
        <v>85</v>
      </c>
      <c r="K11" s="40">
        <v>39</v>
      </c>
      <c r="L11" s="39">
        <v>198</v>
      </c>
      <c r="M11" s="39">
        <v>48</v>
      </c>
      <c r="N11" s="39">
        <v>5</v>
      </c>
      <c r="O11" s="39">
        <v>18</v>
      </c>
      <c r="P11" s="41"/>
    </row>
    <row r="12" spans="1:16" ht="19.5" customHeight="1">
      <c r="A12" s="38" t="s">
        <v>16</v>
      </c>
      <c r="B12" s="39">
        <v>525</v>
      </c>
      <c r="C12" s="39">
        <v>254</v>
      </c>
      <c r="D12" s="39">
        <v>101</v>
      </c>
      <c r="E12" s="39">
        <v>483</v>
      </c>
      <c r="F12" s="39">
        <v>48</v>
      </c>
      <c r="G12" s="39">
        <v>317</v>
      </c>
      <c r="H12" s="39">
        <v>67</v>
      </c>
      <c r="I12" s="39">
        <v>181</v>
      </c>
      <c r="J12" s="39">
        <v>183</v>
      </c>
      <c r="K12" s="39">
        <v>79</v>
      </c>
      <c r="L12" s="40">
        <v>354</v>
      </c>
      <c r="M12" s="39">
        <v>84</v>
      </c>
      <c r="N12" s="39">
        <v>11</v>
      </c>
      <c r="O12" s="39">
        <v>28</v>
      </c>
      <c r="P12" s="10"/>
    </row>
    <row r="13" spans="1:16" ht="19.5" customHeight="1">
      <c r="A13" s="38" t="s">
        <v>17</v>
      </c>
      <c r="B13" s="39">
        <v>379</v>
      </c>
      <c r="C13" s="39">
        <v>211</v>
      </c>
      <c r="D13" s="39">
        <v>78</v>
      </c>
      <c r="E13" s="39">
        <v>345</v>
      </c>
      <c r="F13" s="39">
        <v>38</v>
      </c>
      <c r="G13" s="39">
        <v>211</v>
      </c>
      <c r="H13" s="39">
        <v>36</v>
      </c>
      <c r="I13" s="39">
        <v>126</v>
      </c>
      <c r="J13" s="39">
        <v>136</v>
      </c>
      <c r="K13" s="40">
        <v>62</v>
      </c>
      <c r="L13" s="39">
        <v>266</v>
      </c>
      <c r="M13" s="39">
        <v>42</v>
      </c>
      <c r="N13" s="39">
        <v>4</v>
      </c>
      <c r="O13" s="39">
        <v>33</v>
      </c>
      <c r="P13" s="10"/>
    </row>
    <row r="14" spans="1:16" ht="19.5" customHeight="1">
      <c r="A14" s="38" t="s">
        <v>18</v>
      </c>
      <c r="B14" s="39">
        <v>401</v>
      </c>
      <c r="C14" s="39">
        <v>185</v>
      </c>
      <c r="D14" s="39">
        <v>83</v>
      </c>
      <c r="E14" s="39">
        <v>369</v>
      </c>
      <c r="F14" s="39">
        <v>31</v>
      </c>
      <c r="G14" s="39">
        <v>207</v>
      </c>
      <c r="H14" s="39">
        <v>26</v>
      </c>
      <c r="I14" s="39">
        <v>164</v>
      </c>
      <c r="J14" s="39">
        <v>147</v>
      </c>
      <c r="K14" s="40">
        <v>58</v>
      </c>
      <c r="L14" s="39">
        <v>244</v>
      </c>
      <c r="M14" s="39">
        <v>48</v>
      </c>
      <c r="N14" s="39">
        <v>9</v>
      </c>
      <c r="O14" s="39">
        <v>27</v>
      </c>
      <c r="P14" s="95" t="s">
        <v>21</v>
      </c>
    </row>
    <row r="15" spans="1:16" ht="42" customHeight="1">
      <c r="A15" s="3" t="s">
        <v>26</v>
      </c>
      <c r="B15" s="42">
        <f aca="true" t="shared" si="0" ref="B15:O15">SUM(B6:B14)</f>
        <v>3928</v>
      </c>
      <c r="C15" s="42">
        <f t="shared" si="0"/>
        <v>1952</v>
      </c>
      <c r="D15" s="42">
        <f t="shared" si="0"/>
        <v>844</v>
      </c>
      <c r="E15" s="42">
        <f t="shared" si="0"/>
        <v>3611</v>
      </c>
      <c r="F15" s="42">
        <f t="shared" si="0"/>
        <v>348</v>
      </c>
      <c r="G15" s="42">
        <f t="shared" si="0"/>
        <v>2186</v>
      </c>
      <c r="H15" s="42">
        <f t="shared" si="0"/>
        <v>399</v>
      </c>
      <c r="I15" s="42">
        <f t="shared" si="0"/>
        <v>1290</v>
      </c>
      <c r="J15" s="42">
        <f t="shared" si="0"/>
        <v>1289</v>
      </c>
      <c r="K15" s="42">
        <f t="shared" si="0"/>
        <v>604</v>
      </c>
      <c r="L15" s="42">
        <f t="shared" si="0"/>
        <v>2588</v>
      </c>
      <c r="M15" s="42">
        <f t="shared" si="0"/>
        <v>580</v>
      </c>
      <c r="N15" s="42">
        <f t="shared" si="0"/>
        <v>91</v>
      </c>
      <c r="O15" s="42">
        <f t="shared" si="0"/>
        <v>273</v>
      </c>
      <c r="P15" s="10"/>
    </row>
    <row r="16" spans="1:15" ht="13.5" customHeight="1">
      <c r="A16" s="152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4"/>
    </row>
    <row r="17" spans="1:16" ht="42" customHeight="1">
      <c r="A17" s="43" t="s">
        <v>40</v>
      </c>
      <c r="B17" s="44">
        <v>3419</v>
      </c>
      <c r="C17" s="44">
        <v>1679</v>
      </c>
      <c r="D17" s="44">
        <v>615</v>
      </c>
      <c r="E17" s="44">
        <v>3043</v>
      </c>
      <c r="F17" s="44">
        <v>322</v>
      </c>
      <c r="G17" s="44">
        <v>1508</v>
      </c>
      <c r="H17" s="44">
        <v>308</v>
      </c>
      <c r="I17" s="44">
        <v>1300</v>
      </c>
      <c r="J17" s="44">
        <v>1026</v>
      </c>
      <c r="K17" s="44">
        <v>544</v>
      </c>
      <c r="L17" s="44">
        <v>1899</v>
      </c>
      <c r="M17" s="44">
        <v>481</v>
      </c>
      <c r="N17" s="44">
        <v>96</v>
      </c>
      <c r="O17" s="44">
        <v>334</v>
      </c>
      <c r="P17" s="10"/>
    </row>
    <row r="18" spans="1:16" ht="13.5" customHeight="1">
      <c r="A18" s="155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7"/>
      <c r="P18" s="10"/>
    </row>
    <row r="19" spans="1:16" ht="48" customHeight="1">
      <c r="A19" s="28" t="s">
        <v>41</v>
      </c>
      <c r="B19" s="45">
        <f aca="true" t="shared" si="1" ref="B19:O19">B15+B17</f>
        <v>7347</v>
      </c>
      <c r="C19" s="45">
        <f t="shared" si="1"/>
        <v>3631</v>
      </c>
      <c r="D19" s="45">
        <f t="shared" si="1"/>
        <v>1459</v>
      </c>
      <c r="E19" s="45">
        <f t="shared" si="1"/>
        <v>6654</v>
      </c>
      <c r="F19" s="45">
        <f t="shared" si="1"/>
        <v>670</v>
      </c>
      <c r="G19" s="45">
        <f t="shared" si="1"/>
        <v>3694</v>
      </c>
      <c r="H19" s="45">
        <f t="shared" si="1"/>
        <v>707</v>
      </c>
      <c r="I19" s="45">
        <f t="shared" si="1"/>
        <v>2590</v>
      </c>
      <c r="J19" s="45">
        <f t="shared" si="1"/>
        <v>2315</v>
      </c>
      <c r="K19" s="45">
        <f t="shared" si="1"/>
        <v>1148</v>
      </c>
      <c r="L19" s="45">
        <f t="shared" si="1"/>
        <v>4487</v>
      </c>
      <c r="M19" s="45">
        <f t="shared" si="1"/>
        <v>1061</v>
      </c>
      <c r="N19" s="45">
        <f t="shared" si="1"/>
        <v>187</v>
      </c>
      <c r="O19" s="45">
        <f t="shared" si="1"/>
        <v>607</v>
      </c>
      <c r="P19" s="10"/>
    </row>
    <row r="20" spans="1:12" ht="20.25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1" ht="18">
      <c r="A21" s="158"/>
      <c r="B21" s="158"/>
      <c r="C21" s="48"/>
      <c r="D21" s="48"/>
      <c r="E21" s="48"/>
      <c r="F21" s="48"/>
      <c r="G21" s="48"/>
      <c r="H21" s="48"/>
      <c r="I21" s="48"/>
      <c r="J21" s="48"/>
      <c r="K21" s="48"/>
    </row>
    <row r="22" spans="1:11" ht="15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2:10" ht="15">
      <c r="B24" s="50"/>
      <c r="C24" s="50"/>
      <c r="D24" s="50"/>
      <c r="E24" s="50"/>
      <c r="F24" s="50"/>
      <c r="G24" s="50"/>
      <c r="H24" s="50"/>
      <c r="I24" s="50"/>
      <c r="J24" s="50"/>
    </row>
  </sheetData>
  <sheetProtection/>
  <mergeCells count="8">
    <mergeCell ref="A16:O16"/>
    <mergeCell ref="A18:O18"/>
    <mergeCell ref="A21:B21"/>
    <mergeCell ref="N1:O1"/>
    <mergeCell ref="A2:O3"/>
    <mergeCell ref="A4:A5"/>
    <mergeCell ref="B4:E4"/>
    <mergeCell ref="F4:O4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2"/>
  <sheetViews>
    <sheetView zoomScale="75" zoomScaleNormal="75" zoomScalePageLayoutView="0" workbookViewId="0" topLeftCell="A1">
      <selection activeCell="K10" sqref="K10"/>
    </sheetView>
  </sheetViews>
  <sheetFormatPr defaultColWidth="9.00390625" defaultRowHeight="12.75"/>
  <cols>
    <col min="1" max="1" width="29.875" style="0" customWidth="1"/>
    <col min="2" max="4" width="16.00390625" style="0" customWidth="1"/>
    <col min="5" max="5" width="15.875" style="0" customWidth="1"/>
    <col min="6" max="7" width="16.625" style="0" customWidth="1"/>
  </cols>
  <sheetData>
    <row r="1" ht="18.75" customHeight="1"/>
    <row r="3" spans="1:7" ht="19.5" customHeight="1">
      <c r="A3" s="1"/>
      <c r="B3" s="1"/>
      <c r="C3" s="1"/>
      <c r="D3" s="1"/>
      <c r="E3" s="1"/>
      <c r="F3" s="1"/>
      <c r="G3" s="105" t="s">
        <v>42</v>
      </c>
    </row>
    <row r="4" spans="1:7" ht="16.5" customHeight="1">
      <c r="A4" s="1"/>
      <c r="B4" s="1"/>
      <c r="C4" s="1"/>
      <c r="D4" s="1"/>
      <c r="E4" s="1"/>
      <c r="F4" s="1"/>
      <c r="G4" s="74"/>
    </row>
    <row r="5" spans="1:7" ht="20.25">
      <c r="A5" s="165" t="s">
        <v>79</v>
      </c>
      <c r="B5" s="165"/>
      <c r="C5" s="165"/>
      <c r="D5" s="165"/>
      <c r="E5" s="165"/>
      <c r="F5" s="165"/>
      <c r="G5" s="165"/>
    </row>
    <row r="6" spans="1:7" ht="15.75" customHeight="1">
      <c r="A6" s="1"/>
      <c r="B6" s="1"/>
      <c r="C6" s="1"/>
      <c r="D6" s="1"/>
      <c r="E6" s="1"/>
      <c r="F6" s="1"/>
      <c r="G6" s="1"/>
    </row>
    <row r="7" spans="1:9" ht="33.75" customHeight="1">
      <c r="A7" s="128" t="s">
        <v>47</v>
      </c>
      <c r="B7" s="166" t="s">
        <v>73</v>
      </c>
      <c r="C7" s="166"/>
      <c r="D7" s="166" t="s">
        <v>78</v>
      </c>
      <c r="E7" s="166"/>
      <c r="F7" s="162" t="s">
        <v>58</v>
      </c>
      <c r="G7" s="164"/>
      <c r="H7" s="75"/>
      <c r="I7" s="75"/>
    </row>
    <row r="8" spans="1:8" ht="33.75" customHeight="1">
      <c r="A8" s="128"/>
      <c r="B8" s="104" t="s">
        <v>3</v>
      </c>
      <c r="C8" s="104" t="s">
        <v>48</v>
      </c>
      <c r="D8" s="104" t="s">
        <v>3</v>
      </c>
      <c r="E8" s="104" t="s">
        <v>48</v>
      </c>
      <c r="F8" s="104" t="s">
        <v>49</v>
      </c>
      <c r="G8" s="104" t="s">
        <v>50</v>
      </c>
      <c r="H8" s="76"/>
    </row>
    <row r="9" spans="1:7" ht="24" customHeight="1">
      <c r="A9" s="77" t="s">
        <v>10</v>
      </c>
      <c r="B9" s="78">
        <v>321</v>
      </c>
      <c r="C9" s="78">
        <v>63</v>
      </c>
      <c r="D9" s="16">
        <v>295</v>
      </c>
      <c r="E9" s="16">
        <v>66</v>
      </c>
      <c r="F9" s="79">
        <f aca="true" t="shared" si="0" ref="F9:G18">D9/B9</f>
        <v>0.9190031152647975</v>
      </c>
      <c r="G9" s="79">
        <f t="shared" si="0"/>
        <v>1.0476190476190477</v>
      </c>
    </row>
    <row r="10" spans="1:7" ht="24" customHeight="1">
      <c r="A10" s="77" t="s">
        <v>11</v>
      </c>
      <c r="B10" s="78">
        <v>371</v>
      </c>
      <c r="C10" s="78">
        <v>84</v>
      </c>
      <c r="D10" s="16">
        <v>367</v>
      </c>
      <c r="E10" s="16">
        <v>83</v>
      </c>
      <c r="F10" s="79">
        <f t="shared" si="0"/>
        <v>0.9892183288409704</v>
      </c>
      <c r="G10" s="79">
        <f t="shared" si="0"/>
        <v>0.9880952380952381</v>
      </c>
    </row>
    <row r="11" spans="1:7" ht="24" customHeight="1">
      <c r="A11" s="77" t="s">
        <v>12</v>
      </c>
      <c r="B11" s="78">
        <v>296</v>
      </c>
      <c r="C11" s="78">
        <v>65</v>
      </c>
      <c r="D11" s="16">
        <v>221</v>
      </c>
      <c r="E11" s="16">
        <v>41</v>
      </c>
      <c r="F11" s="79">
        <f t="shared" si="0"/>
        <v>0.7466216216216216</v>
      </c>
      <c r="G11" s="79">
        <f t="shared" si="0"/>
        <v>0.6307692307692307</v>
      </c>
    </row>
    <row r="12" spans="1:7" ht="24" customHeight="1">
      <c r="A12" s="77" t="s">
        <v>13</v>
      </c>
      <c r="B12" s="78">
        <v>788</v>
      </c>
      <c r="C12" s="78">
        <v>157</v>
      </c>
      <c r="D12" s="16">
        <v>735</v>
      </c>
      <c r="E12" s="16">
        <v>163</v>
      </c>
      <c r="F12" s="79">
        <f t="shared" si="0"/>
        <v>0.932741116751269</v>
      </c>
      <c r="G12" s="79">
        <f t="shared" si="0"/>
        <v>1.0382165605095541</v>
      </c>
    </row>
    <row r="13" spans="1:7" ht="24" customHeight="1">
      <c r="A13" s="77" t="s">
        <v>14</v>
      </c>
      <c r="B13" s="78">
        <v>684</v>
      </c>
      <c r="C13" s="78">
        <v>133</v>
      </c>
      <c r="D13" s="16">
        <v>677</v>
      </c>
      <c r="E13" s="16">
        <v>151</v>
      </c>
      <c r="F13" s="79">
        <f t="shared" si="0"/>
        <v>0.9897660818713451</v>
      </c>
      <c r="G13" s="79">
        <f t="shared" si="0"/>
        <v>1.1353383458646618</v>
      </c>
    </row>
    <row r="14" spans="1:7" ht="23.25" customHeight="1">
      <c r="A14" s="77" t="s">
        <v>15</v>
      </c>
      <c r="B14" s="78">
        <v>311</v>
      </c>
      <c r="C14" s="78">
        <v>75</v>
      </c>
      <c r="D14" s="16">
        <v>328</v>
      </c>
      <c r="E14" s="16">
        <v>78</v>
      </c>
      <c r="F14" s="79">
        <f t="shared" si="0"/>
        <v>1.0546623794212218</v>
      </c>
      <c r="G14" s="79">
        <f t="shared" si="0"/>
        <v>1.04</v>
      </c>
    </row>
    <row r="15" spans="1:7" ht="23.25" customHeight="1">
      <c r="A15" s="77" t="s">
        <v>16</v>
      </c>
      <c r="B15" s="78">
        <v>562</v>
      </c>
      <c r="C15" s="78">
        <v>123</v>
      </c>
      <c r="D15" s="16">
        <v>525</v>
      </c>
      <c r="E15" s="16">
        <v>101</v>
      </c>
      <c r="F15" s="79">
        <f t="shared" si="0"/>
        <v>0.9341637010676157</v>
      </c>
      <c r="G15" s="79">
        <f t="shared" si="0"/>
        <v>0.8211382113821138</v>
      </c>
    </row>
    <row r="16" spans="1:7" ht="23.25" customHeight="1">
      <c r="A16" s="77" t="s">
        <v>17</v>
      </c>
      <c r="B16" s="78">
        <v>390</v>
      </c>
      <c r="C16" s="78">
        <v>86</v>
      </c>
      <c r="D16" s="16">
        <v>379</v>
      </c>
      <c r="E16" s="16">
        <v>78</v>
      </c>
      <c r="F16" s="79">
        <f t="shared" si="0"/>
        <v>0.9717948717948718</v>
      </c>
      <c r="G16" s="79">
        <f t="shared" si="0"/>
        <v>0.9069767441860465</v>
      </c>
    </row>
    <row r="17" spans="1:7" ht="23.25" customHeight="1">
      <c r="A17" s="77" t="s">
        <v>18</v>
      </c>
      <c r="B17" s="78">
        <v>401</v>
      </c>
      <c r="C17" s="78">
        <v>82</v>
      </c>
      <c r="D17" s="16">
        <v>401</v>
      </c>
      <c r="E17" s="16">
        <v>83</v>
      </c>
      <c r="F17" s="79">
        <f t="shared" si="0"/>
        <v>1</v>
      </c>
      <c r="G17" s="79">
        <f t="shared" si="0"/>
        <v>1.0121951219512195</v>
      </c>
    </row>
    <row r="18" spans="1:7" ht="31.5" customHeight="1">
      <c r="A18" s="106" t="s">
        <v>51</v>
      </c>
      <c r="B18" s="80">
        <f>SUM(B9:B17)</f>
        <v>4124</v>
      </c>
      <c r="C18" s="80">
        <f>SUM(C9:C17)</f>
        <v>868</v>
      </c>
      <c r="D18" s="21">
        <f>SUM(D9:D17)</f>
        <v>3928</v>
      </c>
      <c r="E18" s="21">
        <f>SUM(E9:E17)</f>
        <v>844</v>
      </c>
      <c r="F18" s="81">
        <f t="shared" si="0"/>
        <v>0.9524733268671193</v>
      </c>
      <c r="G18" s="81">
        <f t="shared" si="0"/>
        <v>0.9723502304147466</v>
      </c>
    </row>
    <row r="19" spans="1:7" ht="12.75">
      <c r="A19" s="37"/>
      <c r="F19" s="82"/>
      <c r="G19" s="82"/>
    </row>
    <row r="20" spans="1:7" ht="31.5" customHeight="1">
      <c r="A20" s="107" t="s">
        <v>52</v>
      </c>
      <c r="B20" s="4">
        <v>3555</v>
      </c>
      <c r="C20" s="83">
        <v>641</v>
      </c>
      <c r="D20" s="25">
        <v>3419</v>
      </c>
      <c r="E20" s="96">
        <v>615</v>
      </c>
      <c r="F20" s="5">
        <f>D20/B20</f>
        <v>0.9617440225035162</v>
      </c>
      <c r="G20" s="5">
        <f>E20/C20</f>
        <v>0.9594383775351014</v>
      </c>
    </row>
    <row r="21" spans="1:7" ht="12.75">
      <c r="A21" s="37"/>
      <c r="F21" s="82"/>
      <c r="G21" s="82"/>
    </row>
    <row r="22" spans="1:7" ht="33.75" customHeight="1">
      <c r="A22" s="84" t="s">
        <v>53</v>
      </c>
      <c r="B22" s="85">
        <f>B18+B20</f>
        <v>7679</v>
      </c>
      <c r="C22" s="85">
        <f>C18+C20</f>
        <v>1509</v>
      </c>
      <c r="D22" s="97">
        <f>D18+D20</f>
        <v>7347</v>
      </c>
      <c r="E22" s="97">
        <f>E18+E20</f>
        <v>1459</v>
      </c>
      <c r="F22" s="86">
        <f>D22/B22</f>
        <v>0.9567652038025785</v>
      </c>
      <c r="G22" s="86">
        <f>E22/C22</f>
        <v>0.9668654738237243</v>
      </c>
    </row>
  </sheetData>
  <sheetProtection/>
  <mergeCells count="5">
    <mergeCell ref="A5:G5"/>
    <mergeCell ref="A7:A8"/>
    <mergeCell ref="B7:C7"/>
    <mergeCell ref="D7:E7"/>
    <mergeCell ref="F7:G7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75" zoomScaleNormal="75" zoomScalePageLayoutView="0" workbookViewId="0" topLeftCell="A1">
      <selection activeCell="P14" sqref="P14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7.75390625" style="0" customWidth="1"/>
    <col min="15" max="15" width="9.125" style="0" hidden="1" customWidth="1"/>
  </cols>
  <sheetData>
    <row r="1" spans="9:11" ht="15.75">
      <c r="I1" s="159" t="s">
        <v>46</v>
      </c>
      <c r="J1" s="159"/>
      <c r="K1" s="159"/>
    </row>
    <row r="2" ht="12" customHeight="1"/>
    <row r="3" spans="1:11" s="52" customFormat="1" ht="29.25" customHeight="1">
      <c r="A3" s="179" t="s">
        <v>57</v>
      </c>
      <c r="B3" s="179"/>
      <c r="C3" s="179"/>
      <c r="D3" s="179"/>
      <c r="E3" s="179"/>
      <c r="F3" s="180"/>
      <c r="G3" s="180"/>
      <c r="H3" s="180"/>
      <c r="I3" s="180"/>
      <c r="J3" s="180"/>
      <c r="K3" s="180"/>
    </row>
    <row r="4" spans="1:11" ht="16.5" customHeight="1" thickBot="1">
      <c r="A4" s="181"/>
      <c r="B4" s="181"/>
      <c r="C4" s="181"/>
      <c r="D4" s="181"/>
      <c r="E4" s="181"/>
      <c r="F4" s="53"/>
      <c r="G4" s="181"/>
      <c r="H4" s="181"/>
      <c r="I4" s="181"/>
      <c r="J4" s="181"/>
      <c r="K4" s="181"/>
    </row>
    <row r="5" ht="13.5" hidden="1" thickBot="1"/>
    <row r="6" spans="1:11" ht="39" customHeight="1">
      <c r="A6" s="168" t="s">
        <v>43</v>
      </c>
      <c r="B6" s="169"/>
      <c r="C6" s="169"/>
      <c r="D6" s="170"/>
      <c r="E6" s="171" t="s">
        <v>59</v>
      </c>
      <c r="F6" s="2"/>
      <c r="G6" s="173" t="s">
        <v>44</v>
      </c>
      <c r="H6" s="174"/>
      <c r="I6" s="174"/>
      <c r="J6" s="175"/>
      <c r="K6" s="171" t="s">
        <v>60</v>
      </c>
    </row>
    <row r="7" spans="1:11" ht="30" customHeight="1">
      <c r="A7" s="54" t="s">
        <v>61</v>
      </c>
      <c r="B7" s="55" t="s">
        <v>3</v>
      </c>
      <c r="C7" s="177" t="s">
        <v>45</v>
      </c>
      <c r="D7" s="178"/>
      <c r="E7" s="172"/>
      <c r="F7" s="2"/>
      <c r="G7" s="56" t="s">
        <v>61</v>
      </c>
      <c r="H7" s="57" t="s">
        <v>3</v>
      </c>
      <c r="I7" s="182" t="s">
        <v>45</v>
      </c>
      <c r="J7" s="183"/>
      <c r="K7" s="176"/>
    </row>
    <row r="8" spans="1:11" ht="27.75" customHeight="1">
      <c r="A8" s="58" t="s">
        <v>55</v>
      </c>
      <c r="B8" s="59">
        <v>3653</v>
      </c>
      <c r="C8" s="60">
        <v>700</v>
      </c>
      <c r="D8" s="61">
        <f aca="true" t="shared" si="0" ref="D8:D15">C8/B8%</f>
        <v>19.162332329592115</v>
      </c>
      <c r="E8" s="62">
        <v>9.8</v>
      </c>
      <c r="F8" s="2"/>
      <c r="G8" s="58" t="s">
        <v>55</v>
      </c>
      <c r="H8" s="63">
        <v>4294</v>
      </c>
      <c r="I8" s="64">
        <v>918</v>
      </c>
      <c r="J8" s="61">
        <f aca="true" t="shared" si="1" ref="J8:J15">I8/H8%</f>
        <v>21.37866790870983</v>
      </c>
      <c r="K8" s="62">
        <v>22.1</v>
      </c>
    </row>
    <row r="9" spans="1:11" ht="27.75" customHeight="1">
      <c r="A9" s="58" t="s">
        <v>62</v>
      </c>
      <c r="B9" s="59">
        <v>3746</v>
      </c>
      <c r="C9" s="60">
        <v>697</v>
      </c>
      <c r="D9" s="61">
        <f t="shared" si="0"/>
        <v>18.606513614522157</v>
      </c>
      <c r="E9" s="62">
        <v>10</v>
      </c>
      <c r="F9" s="2"/>
      <c r="G9" s="58" t="s">
        <v>62</v>
      </c>
      <c r="H9" s="63">
        <v>4294</v>
      </c>
      <c r="I9" s="64">
        <v>912</v>
      </c>
      <c r="J9" s="61">
        <f t="shared" si="1"/>
        <v>21.238938053097346</v>
      </c>
      <c r="K9" s="62">
        <v>22.1</v>
      </c>
    </row>
    <row r="10" spans="1:11" ht="27.75" customHeight="1">
      <c r="A10" s="58" t="s">
        <v>64</v>
      </c>
      <c r="B10" s="59">
        <v>3782</v>
      </c>
      <c r="C10" s="60">
        <v>702</v>
      </c>
      <c r="D10" s="61">
        <f t="shared" si="0"/>
        <v>18.56160761501851</v>
      </c>
      <c r="E10" s="62">
        <v>10.1</v>
      </c>
      <c r="F10" s="2"/>
      <c r="G10" s="58" t="s">
        <v>64</v>
      </c>
      <c r="H10" s="63">
        <v>4349</v>
      </c>
      <c r="I10" s="64">
        <v>898</v>
      </c>
      <c r="J10" s="61">
        <f t="shared" si="1"/>
        <v>20.648424925270177</v>
      </c>
      <c r="K10" s="62">
        <v>22.4</v>
      </c>
    </row>
    <row r="11" spans="1:11" ht="27.75" customHeight="1">
      <c r="A11" s="58" t="s">
        <v>65</v>
      </c>
      <c r="B11" s="59">
        <v>3786</v>
      </c>
      <c r="C11" s="60">
        <v>699</v>
      </c>
      <c r="D11" s="61">
        <f t="shared" si="0"/>
        <v>18.462757527733757</v>
      </c>
      <c r="E11" s="62">
        <v>10.1</v>
      </c>
      <c r="F11" s="2"/>
      <c r="G11" s="58" t="s">
        <v>65</v>
      </c>
      <c r="H11" s="63">
        <v>4187</v>
      </c>
      <c r="I11" s="64">
        <v>847</v>
      </c>
      <c r="J11" s="61">
        <f t="shared" si="1"/>
        <v>20.229281108192023</v>
      </c>
      <c r="K11" s="62">
        <v>21.7</v>
      </c>
    </row>
    <row r="12" spans="1:11" ht="27.75" customHeight="1">
      <c r="A12" s="58" t="s">
        <v>66</v>
      </c>
      <c r="B12" s="59">
        <v>3709</v>
      </c>
      <c r="C12" s="60">
        <v>681</v>
      </c>
      <c r="D12" s="61">
        <f t="shared" si="0"/>
        <v>18.36074413588568</v>
      </c>
      <c r="E12" s="62">
        <v>9.9</v>
      </c>
      <c r="F12" s="2"/>
      <c r="G12" s="58" t="s">
        <v>66</v>
      </c>
      <c r="H12" s="63">
        <v>4156</v>
      </c>
      <c r="I12" s="64">
        <v>857</v>
      </c>
      <c r="J12" s="61">
        <f t="shared" si="1"/>
        <v>20.620789220404234</v>
      </c>
      <c r="K12" s="62">
        <v>21.6</v>
      </c>
    </row>
    <row r="13" spans="1:11" ht="27.75" customHeight="1">
      <c r="A13" s="58" t="s">
        <v>74</v>
      </c>
      <c r="B13" s="59">
        <v>3583</v>
      </c>
      <c r="C13" s="60">
        <v>671</v>
      </c>
      <c r="D13" s="61">
        <f t="shared" si="0"/>
        <v>18.72732347195088</v>
      </c>
      <c r="E13" s="62">
        <v>9.6</v>
      </c>
      <c r="F13" s="2"/>
      <c r="G13" s="58" t="s">
        <v>74</v>
      </c>
      <c r="H13" s="63">
        <v>4046</v>
      </c>
      <c r="I13" s="64">
        <v>864</v>
      </c>
      <c r="J13" s="61">
        <f t="shared" si="1"/>
        <v>21.354424122590213</v>
      </c>
      <c r="K13" s="62">
        <v>21.1</v>
      </c>
    </row>
    <row r="14" spans="1:11" ht="27.75" customHeight="1">
      <c r="A14" s="58" t="s">
        <v>75</v>
      </c>
      <c r="B14" s="59">
        <v>3498</v>
      </c>
      <c r="C14" s="60">
        <v>638</v>
      </c>
      <c r="D14" s="61">
        <f t="shared" si="0"/>
        <v>18.238993710691826</v>
      </c>
      <c r="E14" s="62">
        <v>9.4</v>
      </c>
      <c r="F14" s="2"/>
      <c r="G14" s="58" t="s">
        <v>75</v>
      </c>
      <c r="H14" s="63">
        <v>4013</v>
      </c>
      <c r="I14" s="64">
        <v>853</v>
      </c>
      <c r="J14" s="61">
        <f t="shared" si="1"/>
        <v>21.25591826563668</v>
      </c>
      <c r="K14" s="62">
        <v>21</v>
      </c>
    </row>
    <row r="15" spans="1:11" ht="27.75" customHeight="1">
      <c r="A15" s="58" t="s">
        <v>80</v>
      </c>
      <c r="B15" s="59">
        <v>3419</v>
      </c>
      <c r="C15" s="60">
        <v>615</v>
      </c>
      <c r="D15" s="61">
        <f t="shared" si="0"/>
        <v>17.987715706346886</v>
      </c>
      <c r="E15" s="62"/>
      <c r="F15" s="2"/>
      <c r="G15" s="58" t="s">
        <v>80</v>
      </c>
      <c r="H15" s="63">
        <v>3928</v>
      </c>
      <c r="I15" s="64">
        <v>844</v>
      </c>
      <c r="J15" s="61">
        <f t="shared" si="1"/>
        <v>21.486761710794298</v>
      </c>
      <c r="K15" s="62"/>
    </row>
    <row r="16" spans="1:11" ht="27.75" customHeight="1">
      <c r="A16" s="58"/>
      <c r="B16" s="59"/>
      <c r="C16" s="60"/>
      <c r="D16" s="61"/>
      <c r="E16" s="62"/>
      <c r="F16" s="2"/>
      <c r="G16" s="58"/>
      <c r="H16" s="63"/>
      <c r="I16" s="64"/>
      <c r="J16" s="61"/>
      <c r="K16" s="62"/>
    </row>
    <row r="17" spans="1:11" ht="27.75" customHeight="1">
      <c r="A17" s="58"/>
      <c r="B17" s="59"/>
      <c r="C17" s="60"/>
      <c r="D17" s="61"/>
      <c r="E17" s="62"/>
      <c r="F17" s="2"/>
      <c r="G17" s="58"/>
      <c r="H17" s="63"/>
      <c r="I17" s="64"/>
      <c r="J17" s="61"/>
      <c r="K17" s="62"/>
    </row>
    <row r="18" spans="1:11" ht="27.75" customHeight="1">
      <c r="A18" s="58"/>
      <c r="B18" s="59"/>
      <c r="C18" s="60"/>
      <c r="D18" s="61"/>
      <c r="E18" s="62"/>
      <c r="F18" s="2"/>
      <c r="G18" s="58"/>
      <c r="H18" s="63"/>
      <c r="I18" s="64"/>
      <c r="J18" s="61"/>
      <c r="K18" s="62"/>
    </row>
    <row r="19" spans="1:11" ht="27.75" customHeight="1" thickBot="1">
      <c r="A19" s="65"/>
      <c r="B19" s="66"/>
      <c r="C19" s="67"/>
      <c r="D19" s="68"/>
      <c r="E19" s="69"/>
      <c r="F19" s="2"/>
      <c r="G19" s="65"/>
      <c r="H19" s="70"/>
      <c r="I19" s="71"/>
      <c r="J19" s="68"/>
      <c r="K19" s="72"/>
    </row>
    <row r="20" spans="1:11" ht="12.75" customHeight="1" hidden="1">
      <c r="A20" s="167"/>
      <c r="B20" s="167"/>
      <c r="C20" s="167"/>
      <c r="D20" s="167"/>
      <c r="E20" s="167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2" ht="15">
      <c r="A22" s="73"/>
      <c r="B22" s="73"/>
      <c r="C22" s="73"/>
      <c r="D22" s="73"/>
      <c r="E22" s="73"/>
      <c r="F22" s="73"/>
      <c r="G22" s="73"/>
      <c r="H22" s="2"/>
      <c r="I22" s="2"/>
      <c r="J22" s="2"/>
      <c r="K22" s="2"/>
      <c r="L22" s="87"/>
    </row>
    <row r="23" spans="1:13" ht="1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2"/>
      <c r="M23" s="1"/>
    </row>
    <row r="24" spans="1:13" ht="1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2"/>
      <c r="M24" s="1"/>
    </row>
  </sheetData>
  <sheetProtection/>
  <mergeCells count="11">
    <mergeCell ref="K6:K7"/>
    <mergeCell ref="C7:D7"/>
    <mergeCell ref="I1:K1"/>
    <mergeCell ref="A3:K3"/>
    <mergeCell ref="A4:E4"/>
    <mergeCell ref="G4:K4"/>
    <mergeCell ref="I7:J7"/>
    <mergeCell ref="A20:E20"/>
    <mergeCell ref="A6:D6"/>
    <mergeCell ref="E6:E7"/>
    <mergeCell ref="G6:J6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KGÓRSKA</cp:lastModifiedBy>
  <cp:lastPrinted>2012-09-06T13:09:31Z</cp:lastPrinted>
  <dcterms:created xsi:type="dcterms:W3CDTF">1997-02-26T13:46:56Z</dcterms:created>
  <dcterms:modified xsi:type="dcterms:W3CDTF">2012-09-06T13:10:34Z</dcterms:modified>
  <cp:category/>
  <cp:version/>
  <cp:contentType/>
  <cp:contentStatus/>
</cp:coreProperties>
</file>